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" ContentType="image/t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ad\Desktop\"/>
    </mc:Choice>
  </mc:AlternateContent>
  <bookViews>
    <workbookView xWindow="0" yWindow="0" windowWidth="28800" windowHeight="12435" tabRatio="0"/>
  </bookViews>
  <sheets>
    <sheet name="TDSheet" sheetId="1" r:id="rId1"/>
    <sheet name="Отчет о совместимости" sheetId="2" r:id="rId2"/>
  </sheets>
  <definedNames>
    <definedName name="фото">TDSheet!#REF!</definedName>
  </definedNames>
  <calcPr calcId="152511"/>
</workbook>
</file>

<file path=xl/calcChain.xml><?xml version="1.0" encoding="utf-8"?>
<calcChain xmlns="http://schemas.openxmlformats.org/spreadsheetml/2006/main">
  <c r="I382" i="1" l="1"/>
  <c r="I383" i="1"/>
  <c r="I384" i="1"/>
  <c r="I385" i="1"/>
  <c r="I381" i="1"/>
  <c r="I333" i="1" l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32" i="1"/>
  <c r="I50" i="1" l="1"/>
  <c r="I14" i="1"/>
  <c r="I17" i="1"/>
  <c r="I19" i="1"/>
  <c r="I408" i="1" l="1"/>
  <c r="I388" i="1" l="1"/>
  <c r="I359" i="1" l="1"/>
  <c r="I367" i="1"/>
  <c r="I368" i="1"/>
  <c r="I369" i="1"/>
  <c r="I370" i="1"/>
  <c r="I371" i="1"/>
  <c r="I372" i="1"/>
  <c r="I373" i="1"/>
  <c r="I374" i="1"/>
  <c r="I375" i="1"/>
  <c r="I376" i="1"/>
  <c r="I377" i="1"/>
  <c r="I407" i="1"/>
  <c r="I410" i="1" l="1"/>
  <c r="I203" i="1" l="1"/>
  <c r="I204" i="1"/>
  <c r="I205" i="1"/>
  <c r="I206" i="1"/>
  <c r="I207" i="1"/>
  <c r="I198" i="1"/>
  <c r="I200" i="1"/>
  <c r="I195" i="1"/>
  <c r="I196" i="1"/>
  <c r="I190" i="1"/>
  <c r="I191" i="1"/>
  <c r="I178" i="1"/>
  <c r="I179" i="1"/>
  <c r="I180" i="1"/>
  <c r="I181" i="1"/>
  <c r="I182" i="1"/>
  <c r="I183" i="1"/>
  <c r="I184" i="1"/>
  <c r="I185" i="1"/>
  <c r="I186" i="1"/>
  <c r="I187" i="1"/>
  <c r="I188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60" i="1"/>
  <c r="I161" i="1"/>
  <c r="I154" i="1"/>
  <c r="I155" i="1"/>
  <c r="I156" i="1"/>
  <c r="I157" i="1"/>
  <c r="I153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93" i="1"/>
  <c r="I94" i="1"/>
  <c r="I95" i="1"/>
  <c r="I96" i="1"/>
  <c r="I97" i="1"/>
  <c r="I98" i="1"/>
  <c r="I99" i="1"/>
  <c r="I100" i="1"/>
  <c r="I101" i="1"/>
  <c r="I78" i="1"/>
  <c r="I79" i="1"/>
  <c r="I80" i="1"/>
  <c r="I81" i="1"/>
  <c r="I82" i="1"/>
  <c r="I83" i="1"/>
  <c r="I84" i="1"/>
  <c r="I85" i="1"/>
  <c r="I86" i="1"/>
  <c r="I87" i="1"/>
  <c r="I88" i="1"/>
  <c r="I90" i="1"/>
  <c r="I91" i="1"/>
  <c r="I89" i="1"/>
  <c r="I77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58" i="1"/>
  <c r="I13" i="1"/>
  <c r="I15" i="1"/>
  <c r="I16" i="1"/>
  <c r="I40" i="1"/>
  <c r="I18" i="1"/>
  <c r="I41" i="1"/>
  <c r="I42" i="1"/>
  <c r="I20" i="1"/>
  <c r="I21" i="1"/>
  <c r="I43" i="1"/>
  <c r="I22" i="1"/>
  <c r="I44" i="1"/>
  <c r="I23" i="1"/>
  <c r="I24" i="1"/>
  <c r="I25" i="1"/>
  <c r="I26" i="1"/>
  <c r="I45" i="1"/>
  <c r="I46" i="1"/>
  <c r="I27" i="1"/>
  <c r="I28" i="1"/>
  <c r="I29" i="1"/>
  <c r="I30" i="1"/>
  <c r="I47" i="1"/>
  <c r="I61" i="1" l="1"/>
  <c r="I406" i="1" l="1"/>
  <c r="I409" i="1"/>
  <c r="I411" i="1"/>
  <c r="I412" i="1"/>
  <c r="I413" i="1"/>
  <c r="I414" i="1"/>
  <c r="I404" i="1"/>
  <c r="I403" i="1"/>
  <c r="I401" i="1"/>
  <c r="I399" i="1"/>
  <c r="I398" i="1"/>
  <c r="I395" i="1"/>
  <c r="I396" i="1"/>
  <c r="I394" i="1"/>
  <c r="I387" i="1"/>
  <c r="I389" i="1"/>
  <c r="I391" i="1"/>
  <c r="I392" i="1"/>
  <c r="I390" i="1"/>
  <c r="I365" i="1"/>
  <c r="I366" i="1"/>
  <c r="I378" i="1"/>
  <c r="I364" i="1"/>
  <c r="I358" i="1"/>
  <c r="I360" i="1"/>
  <c r="I361" i="1"/>
  <c r="I362" i="1"/>
  <c r="I355" i="1"/>
  <c r="I356" i="1"/>
  <c r="I354" i="1"/>
  <c r="I415" i="1" l="1"/>
  <c r="I308" i="1" l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202" i="1"/>
  <c r="I163" i="1" l="1"/>
  <c r="I159" i="1"/>
  <c r="I34" i="1" l="1"/>
  <c r="I35" i="1"/>
  <c r="I36" i="1"/>
  <c r="I256" i="1" l="1"/>
  <c r="I253" i="1"/>
  <c r="I218" i="1"/>
  <c r="I189" i="1" l="1"/>
  <c r="I255" i="1" l="1"/>
  <c r="I251" i="1"/>
  <c r="I249" i="1"/>
  <c r="I248" i="1"/>
  <c r="I247" i="1"/>
  <c r="I246" i="1"/>
  <c r="I245" i="1"/>
  <c r="I244" i="1"/>
  <c r="I243" i="1"/>
  <c r="I242" i="1"/>
  <c r="I241" i="1"/>
  <c r="I240" i="1"/>
  <c r="I238" i="1"/>
  <c r="I236" i="1"/>
  <c r="I235" i="1"/>
  <c r="I234" i="1"/>
  <c r="I233" i="1"/>
  <c r="I232" i="1"/>
  <c r="I230" i="1"/>
  <c r="I229" i="1"/>
  <c r="I228" i="1"/>
  <c r="I227" i="1"/>
  <c r="I226" i="1"/>
  <c r="I225" i="1"/>
  <c r="I224" i="1"/>
  <c r="I222" i="1"/>
  <c r="I221" i="1"/>
  <c r="I220" i="1"/>
  <c r="I216" i="1"/>
  <c r="I215" i="1"/>
  <c r="I214" i="1"/>
  <c r="I213" i="1"/>
  <c r="I328" i="1" l="1"/>
  <c r="I150" i="1"/>
  <c r="I151" i="1"/>
  <c r="I149" i="1" l="1"/>
  <c r="I55" i="1"/>
  <c r="I56" i="1"/>
  <c r="I57" i="1"/>
  <c r="I59" i="1"/>
  <c r="I48" i="1"/>
  <c r="I31" i="1"/>
  <c r="I32" i="1"/>
  <c r="I33" i="1"/>
  <c r="I37" i="1"/>
  <c r="I194" i="1" l="1"/>
  <c r="I199" i="1"/>
  <c r="I209" i="1" l="1"/>
  <c r="I135" i="1"/>
  <c r="I104" i="1"/>
  <c r="I102" i="1"/>
  <c r="I53" i="1"/>
  <c r="I54" i="1"/>
  <c r="I52" i="1"/>
  <c r="I39" i="1"/>
  <c r="I12" i="1"/>
  <c r="I210" i="1" l="1"/>
  <c r="F6" i="1" s="1"/>
</calcChain>
</file>

<file path=xl/sharedStrings.xml><?xml version="1.0" encoding="utf-8"?>
<sst xmlns="http://schemas.openxmlformats.org/spreadsheetml/2006/main" count="1315" uniqueCount="469">
  <si>
    <t>Код</t>
  </si>
  <si>
    <t>Отчет о совместимости для Прайс весна  2013.xls</t>
  </si>
  <si>
    <t>Дата отчета: 28.11.2012 14:33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</si>
  <si>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</si>
  <si>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</si>
  <si>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</si>
  <si>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</si>
  <si>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Размер саженца, метры</t>
  </si>
  <si>
    <t>Цена, рубль</t>
  </si>
  <si>
    <t>Возраст, лет</t>
  </si>
  <si>
    <t>Заказ</t>
  </si>
  <si>
    <t>Сумма</t>
  </si>
  <si>
    <t>1,2-1,5</t>
  </si>
  <si>
    <t xml:space="preserve">      САЖЕНЦЫ С ОТКРЫТОЙ КОРНЕВОЙ СИСТЕМОЙ (ОКС)</t>
  </si>
  <si>
    <t>Итого:</t>
  </si>
  <si>
    <t>Наименование</t>
  </si>
  <si>
    <t>Саженцы яблони</t>
  </si>
  <si>
    <t>Саженцы бирючины с ОКС</t>
  </si>
  <si>
    <t>1,5-2</t>
  </si>
  <si>
    <t>Саженцы малины с ОКС</t>
  </si>
  <si>
    <t>0,4-0,7</t>
  </si>
  <si>
    <t>1 550</t>
  </si>
  <si>
    <t>1 554</t>
  </si>
  <si>
    <t>1,8-2,2</t>
  </si>
  <si>
    <t>Крупномеры</t>
  </si>
  <si>
    <t>Олимп</t>
  </si>
  <si>
    <t>Саратовский рубин</t>
  </si>
  <si>
    <t>Саженцы алычи</t>
  </si>
  <si>
    <t>Кубанская комета</t>
  </si>
  <si>
    <t>Саженцы вишни</t>
  </si>
  <si>
    <t>Саженцы сливы</t>
  </si>
  <si>
    <t>Болховчанка</t>
  </si>
  <si>
    <t>Витебская поздняя</t>
  </si>
  <si>
    <t>Восход</t>
  </si>
  <si>
    <t>Орловская мечта</t>
  </si>
  <si>
    <t>Ренклод колхозный</t>
  </si>
  <si>
    <t>Саженцы мультидеревьев сливы</t>
  </si>
  <si>
    <t>Антей</t>
  </si>
  <si>
    <t>2-2,5</t>
  </si>
  <si>
    <t>4-5</t>
  </si>
  <si>
    <t>4</t>
  </si>
  <si>
    <t>Сардоникс</t>
  </si>
  <si>
    <t>4 631</t>
  </si>
  <si>
    <t>Июльская роза</t>
  </si>
  <si>
    <t>5</t>
  </si>
  <si>
    <t>Анис Свердловский</t>
  </si>
  <si>
    <t>Ветеран</t>
  </si>
  <si>
    <t>Елена</t>
  </si>
  <si>
    <t>Легенда</t>
  </si>
  <si>
    <t>Ред крафт</t>
  </si>
  <si>
    <t>Серафима</t>
  </si>
  <si>
    <t>Яблочный спас</t>
  </si>
  <si>
    <t>Яркое лето</t>
  </si>
  <si>
    <t>Айнур</t>
  </si>
  <si>
    <t>Алеся</t>
  </si>
  <si>
    <t>Антоновка</t>
  </si>
  <si>
    <t xml:space="preserve">Апорт </t>
  </si>
  <si>
    <t xml:space="preserve">Афродита </t>
  </si>
  <si>
    <t xml:space="preserve">Белый налив </t>
  </si>
  <si>
    <t>Бельфлер-китайка</t>
  </si>
  <si>
    <t xml:space="preserve">Болотовское </t>
  </si>
  <si>
    <t xml:space="preserve">Вишневое </t>
  </si>
  <si>
    <t>Грушовка Московская</t>
  </si>
  <si>
    <t xml:space="preserve">Конфетное </t>
  </si>
  <si>
    <t xml:space="preserve">Коричное полосатое </t>
  </si>
  <si>
    <t xml:space="preserve">Лигол </t>
  </si>
  <si>
    <t xml:space="preserve">Лобо </t>
  </si>
  <si>
    <t xml:space="preserve">Орлик </t>
  </si>
  <si>
    <t xml:space="preserve">Осеннее полосатое </t>
  </si>
  <si>
    <t xml:space="preserve">Рождественское </t>
  </si>
  <si>
    <t xml:space="preserve">Свежесть </t>
  </si>
  <si>
    <t xml:space="preserve">Синап северный </t>
  </si>
  <si>
    <t>Слава победителям</t>
  </si>
  <si>
    <t xml:space="preserve">Солнышко </t>
  </si>
  <si>
    <t xml:space="preserve">Спартан </t>
  </si>
  <si>
    <t xml:space="preserve">Чистотел </t>
  </si>
  <si>
    <t xml:space="preserve">Юбиляр </t>
  </si>
  <si>
    <t>Мелба</t>
  </si>
  <si>
    <t>Валюта</t>
  </si>
  <si>
    <t>Васюган</t>
  </si>
  <si>
    <t>Восторг</t>
  </si>
  <si>
    <t>Гирлянда</t>
  </si>
  <si>
    <t>Диалог</t>
  </si>
  <si>
    <t>Есения</t>
  </si>
  <si>
    <t>Малюха</t>
  </si>
  <si>
    <t>Медок</t>
  </si>
  <si>
    <t>Президент</t>
  </si>
  <si>
    <t>Приокское</t>
  </si>
  <si>
    <t>Созвездие</t>
  </si>
  <si>
    <t>Московское Ожерелье (Х-2)</t>
  </si>
  <si>
    <t>Зеленый шум</t>
  </si>
  <si>
    <t xml:space="preserve">Лада </t>
  </si>
  <si>
    <t xml:space="preserve">Памяти Яковлева </t>
  </si>
  <si>
    <t>Чижовская</t>
  </si>
  <si>
    <t>Вижен</t>
  </si>
  <si>
    <t>Евразия</t>
  </si>
  <si>
    <t>Конфетная</t>
  </si>
  <si>
    <t>Неженка</t>
  </si>
  <si>
    <t>Сувенир востока</t>
  </si>
  <si>
    <t>Этюд</t>
  </si>
  <si>
    <t>Загорьевка</t>
  </si>
  <si>
    <t>Застенчивая</t>
  </si>
  <si>
    <t>Лебедянская</t>
  </si>
  <si>
    <t>Молодёжная</t>
  </si>
  <si>
    <t>Надежда</t>
  </si>
  <si>
    <t>Новелла</t>
  </si>
  <si>
    <t>Новодворская</t>
  </si>
  <si>
    <t>Подарок учителям</t>
  </si>
  <si>
    <t>Прима</t>
  </si>
  <si>
    <t>Расторгуевская</t>
  </si>
  <si>
    <t>Россошанская черная</t>
  </si>
  <si>
    <t>Стойкая</t>
  </si>
  <si>
    <t>Фея</t>
  </si>
  <si>
    <t xml:space="preserve">Владимирская </t>
  </si>
  <si>
    <t xml:space="preserve">Гриот Белорусский </t>
  </si>
  <si>
    <t xml:space="preserve">Десертная Морозовой </t>
  </si>
  <si>
    <t xml:space="preserve">Жуковская </t>
  </si>
  <si>
    <t xml:space="preserve">Морель Брянская </t>
  </si>
  <si>
    <t xml:space="preserve">Морозовка </t>
  </si>
  <si>
    <t xml:space="preserve">Облачинская </t>
  </si>
  <si>
    <t xml:space="preserve">Память Еникеева </t>
  </si>
  <si>
    <t xml:space="preserve">Ровесница </t>
  </si>
  <si>
    <t xml:space="preserve">Тургеневская </t>
  </si>
  <si>
    <t xml:space="preserve">Харитоновская </t>
  </si>
  <si>
    <t xml:space="preserve">Шоколадница </t>
  </si>
  <si>
    <t>Аделина</t>
  </si>
  <si>
    <t>Брянская розовая</t>
  </si>
  <si>
    <t>Ипуть</t>
  </si>
  <si>
    <t>Лена</t>
  </si>
  <si>
    <t>Ленинградская черная</t>
  </si>
  <si>
    <t>Одринка</t>
  </si>
  <si>
    <t>Тютчевка</t>
  </si>
  <si>
    <t>Фатеж</t>
  </si>
  <si>
    <t>Юлия</t>
  </si>
  <si>
    <t>Янтарная</t>
  </si>
  <si>
    <t xml:space="preserve">Беркутовское </t>
  </si>
  <si>
    <t xml:space="preserve">Богатырь </t>
  </si>
  <si>
    <t xml:space="preserve">Весна </t>
  </si>
  <si>
    <t>100</t>
  </si>
  <si>
    <t>0,6-0,9</t>
  </si>
  <si>
    <t>Бирючина колонновидная</t>
  </si>
  <si>
    <t>Спартанка</t>
  </si>
  <si>
    <t>Найдена</t>
  </si>
  <si>
    <t>Тургеневская</t>
  </si>
  <si>
    <t>Шпанка ранняя</t>
  </si>
  <si>
    <t>Ивановна</t>
  </si>
  <si>
    <t>Кормилица</t>
  </si>
  <si>
    <t>Фесанна</t>
  </si>
  <si>
    <t>Донецкий ранний</t>
  </si>
  <si>
    <t>Донецкий морозоустойчивый</t>
  </si>
  <si>
    <t>Водолей</t>
  </si>
  <si>
    <t>Золотая косточка</t>
  </si>
  <si>
    <t>Лель</t>
  </si>
  <si>
    <t>Графиня</t>
  </si>
  <si>
    <t>Красавец</t>
  </si>
  <si>
    <t>Россиянин</t>
  </si>
  <si>
    <t>Саженцы абрикоса (адаптированные для Московского региона)</t>
  </si>
  <si>
    <t>Жигулевский сувенир</t>
  </si>
  <si>
    <t>Саженцы груши</t>
  </si>
  <si>
    <t>Лучистая</t>
  </si>
  <si>
    <t>Памятная</t>
  </si>
  <si>
    <t>Скороспелка</t>
  </si>
  <si>
    <t>Саженцы мультидеревьев груши</t>
  </si>
  <si>
    <t>Лучистая (прививки разных коллекционных сортов) (3-4 прививки на дереве + базовый сорт)</t>
  </si>
  <si>
    <t>Венгерка обыкновенная</t>
  </si>
  <si>
    <t>Заречная ранняя</t>
  </si>
  <si>
    <t>Саженцы мультидеревьев яблони</t>
  </si>
  <si>
    <t>Старт (3-4 прививки на дереве + базовый сорт; привито более чем 40 коллекционными сортами: Граф Эззо, Пирос, Поклон Шукшину, Легенда, Благовест, Галида, Рашида...)</t>
  </si>
  <si>
    <t>6 694</t>
  </si>
  <si>
    <t>Саженцы плодовых кустарников с комом земли</t>
  </si>
  <si>
    <t>Саженцы жимолости</t>
  </si>
  <si>
    <t>7</t>
  </si>
  <si>
    <t>Останкино</t>
  </si>
  <si>
    <t>Памяти Блынского</t>
  </si>
  <si>
    <t>Любимица Астахова</t>
  </si>
  <si>
    <t>Добеле</t>
  </si>
  <si>
    <t>200</t>
  </si>
  <si>
    <t>4 307</t>
  </si>
  <si>
    <t>2 675</t>
  </si>
  <si>
    <t>Триумф Северный</t>
  </si>
  <si>
    <t>Неремонтантная</t>
  </si>
  <si>
    <t>Ремонтантная</t>
  </si>
  <si>
    <t>Бальзам</t>
  </si>
  <si>
    <t>Гусар</t>
  </si>
  <si>
    <t>Скромница</t>
  </si>
  <si>
    <t>Дочь Геракла</t>
  </si>
  <si>
    <t>Венгерка Московская</t>
  </si>
  <si>
    <t>Саженцы мультидеревьев абрикоса</t>
  </si>
  <si>
    <t>Саженцы мультидеревьев черешни</t>
  </si>
  <si>
    <t>Основной сорт - Графиня/Жигулёвский сувенир + 3-4 прививки в кроне (Голд Рич, Саратовский рубин, Алеша, Эдельвейс, Лунатик, Иркутский)</t>
  </si>
  <si>
    <t>2,5-3</t>
  </si>
  <si>
    <t>Основной сорт - Северная/Фатеж + 3-4 прививки в кроне (Аделина, Бряночка, Ленинградская чёрная, Подарок Степанову, Слава Жукова)</t>
  </si>
  <si>
    <t>Основной сорт - Ренклод Колхозный (жёлтый) + 3-4 прививки в кроне (Президент, Венгерка Московская, Голливуд, Память Тимирязева, алыча Иволга)</t>
  </si>
  <si>
    <t>Основной сорт - Рейнждер + 3-4 прививки в кроне (Северный синап, Брянское, Былина, Мелба, Белый налив, Яблочный спас, Жигулёвское)</t>
  </si>
  <si>
    <t>Горноалтайское (ранетка)</t>
  </si>
  <si>
    <t>Долго (ранетка)</t>
  </si>
  <si>
    <t>Саженцы жимолости с ОКС</t>
  </si>
  <si>
    <t>Ассоль</t>
  </si>
  <si>
    <t>Золушка</t>
  </si>
  <si>
    <t>Исаевская</t>
  </si>
  <si>
    <t>Кенгинская</t>
  </si>
  <si>
    <t>Лазурит</t>
  </si>
  <si>
    <t>Лебедушка</t>
  </si>
  <si>
    <t>Нарымская</t>
  </si>
  <si>
    <t>Сибирячка</t>
  </si>
  <si>
    <t>Синий шар</t>
  </si>
  <si>
    <t>Томичка</t>
  </si>
  <si>
    <t>0,3-0,6</t>
  </si>
  <si>
    <t>Уильямс Прайд</t>
  </si>
  <si>
    <t>Китайка золотая</t>
  </si>
  <si>
    <t>Красное раннее</t>
  </si>
  <si>
    <t>Старк Эрлист</t>
  </si>
  <si>
    <t>Жигулевское</t>
  </si>
  <si>
    <t>Апрельское</t>
  </si>
  <si>
    <t>Имрус</t>
  </si>
  <si>
    <t>Хани крисп</t>
  </si>
  <si>
    <t>Желтая крупная</t>
  </si>
  <si>
    <t>Чернослив Московский</t>
  </si>
  <si>
    <t>0,5-0,8</t>
  </si>
  <si>
    <t>Бряночка</t>
  </si>
  <si>
    <t>1,2-1,6</t>
  </si>
  <si>
    <t xml:space="preserve">Саженцы черешни 2-летние </t>
  </si>
  <si>
    <t>Воронежский кустовой</t>
  </si>
  <si>
    <t>4 306</t>
  </si>
  <si>
    <t>5 786</t>
  </si>
  <si>
    <t xml:space="preserve">Саженцы абрикоса 2-летние </t>
  </si>
  <si>
    <t>Бабье лето</t>
  </si>
  <si>
    <t>Амфора</t>
  </si>
  <si>
    <t>Бакчарский великан</t>
  </si>
  <si>
    <t>Гордость Бакчара</t>
  </si>
  <si>
    <t>Длинноплодная</t>
  </si>
  <si>
    <t>Нимфа</t>
  </si>
  <si>
    <t>Фианит</t>
  </si>
  <si>
    <t>Югана</t>
  </si>
  <si>
    <t>Славянка</t>
  </si>
  <si>
    <t>Бажовская</t>
  </si>
  <si>
    <t>Нюрсинка</t>
  </si>
  <si>
    <t>Красавица Черненко (Русская красавица)</t>
  </si>
  <si>
    <t>Брянское</t>
  </si>
  <si>
    <t>8</t>
  </si>
  <si>
    <t>3-3,5</t>
  </si>
  <si>
    <t>4-10</t>
  </si>
  <si>
    <t>2-4</t>
  </si>
  <si>
    <t xml:space="preserve">      САЖЕНЦЫ С ЗАКРЫТОЙ КОРНЕВОЙ СИСТЕМОЙ (ЗКС)</t>
  </si>
  <si>
    <t>Рассада малины</t>
  </si>
  <si>
    <t>0,3-0,5</t>
  </si>
  <si>
    <t>Ремонтантные сорта</t>
  </si>
  <si>
    <t>1,5-2,0</t>
  </si>
  <si>
    <t>Саженцы голубики</t>
  </si>
  <si>
    <t>Саженцы ежевики</t>
  </si>
  <si>
    <t>Саженцы калины</t>
  </si>
  <si>
    <t>Саженцы облепихи</t>
  </si>
  <si>
    <t>Саженцы смородины черной</t>
  </si>
  <si>
    <t>Саженцы декоративных растений с ЗКС</t>
  </si>
  <si>
    <t>Саженец ели колючей "Глаука Мисти Блу" с ЗКС  С10</t>
  </si>
  <si>
    <t>Саженец спиреи Билларда с ЗКС</t>
  </si>
  <si>
    <t>Аркадик</t>
  </si>
  <si>
    <t>Белорусское сладкое</t>
  </si>
  <si>
    <t>Воргуль</t>
  </si>
  <si>
    <t>Дарунок</t>
  </si>
  <si>
    <t>Память Мичурина</t>
  </si>
  <si>
    <t>Имант</t>
  </si>
  <si>
    <t>Надзейный</t>
  </si>
  <si>
    <t>Синап орловский</t>
  </si>
  <si>
    <t>Поэзия</t>
  </si>
  <si>
    <t>Августовская роса</t>
  </si>
  <si>
    <t>Гера</t>
  </si>
  <si>
    <t>Крымские зори</t>
  </si>
  <si>
    <t>Москвичка</t>
  </si>
  <si>
    <t>Мраморная</t>
  </si>
  <si>
    <t>Просто Мария</t>
  </si>
  <si>
    <t>Скороспелка из Мичуринска</t>
  </si>
  <si>
    <t>Тихий Дон</t>
  </si>
  <si>
    <t>Утренняя свежесть</t>
  </si>
  <si>
    <t>Яковлевская</t>
  </si>
  <si>
    <t>Январская</t>
  </si>
  <si>
    <t>Богатырская</t>
  </si>
  <si>
    <t>Золотистая ранняя</t>
  </si>
  <si>
    <t>Гриот Серидко</t>
  </si>
  <si>
    <t>Народная Сюбаровой</t>
  </si>
  <si>
    <t>Уйфехертой Фюртош</t>
  </si>
  <si>
    <t>Мичуринка</t>
  </si>
  <si>
    <t>Северная</t>
  </si>
  <si>
    <t>Теремошка</t>
  </si>
  <si>
    <t xml:space="preserve">Саженцы дюков (черевишня) 1-летние </t>
  </si>
  <si>
    <t>Ночка</t>
  </si>
  <si>
    <t>Десертный Воронежский</t>
  </si>
  <si>
    <t>Десертный Голубева</t>
  </si>
  <si>
    <t>Орловчанин</t>
  </si>
  <si>
    <t>Сюрприз</t>
  </si>
  <si>
    <t>Фаворит</t>
  </si>
  <si>
    <t>Чемпион севера</t>
  </si>
  <si>
    <t>Агатовский</t>
  </si>
  <si>
    <t>Гвиани</t>
  </si>
  <si>
    <t>Мичуринский 06</t>
  </si>
  <si>
    <t>Оригинал Голубева</t>
  </si>
  <si>
    <t>Фатьяновский</t>
  </si>
  <si>
    <t>Зева</t>
  </si>
  <si>
    <t>Горлинка</t>
  </si>
  <si>
    <t>Елизавета</t>
  </si>
  <si>
    <t>Запроточное (ранетка)</t>
  </si>
  <si>
    <t>0,5-1</t>
  </si>
  <si>
    <t>0,8-1,5</t>
  </si>
  <si>
    <t>Джоан Джи</t>
  </si>
  <si>
    <t>Мишутка</t>
  </si>
  <si>
    <t>Октавия</t>
  </si>
  <si>
    <t>Венгерка Белорусская</t>
  </si>
  <si>
    <t>Венера</t>
  </si>
  <si>
    <t>Коллективная</t>
  </si>
  <si>
    <t xml:space="preserve">Награда </t>
  </si>
  <si>
    <t xml:space="preserve">Орловская мечта </t>
  </si>
  <si>
    <t xml:space="preserve">Валюта </t>
  </si>
  <si>
    <t xml:space="preserve">Васюган </t>
  </si>
  <si>
    <t xml:space="preserve">Восторг </t>
  </si>
  <si>
    <t xml:space="preserve">Диалог </t>
  </si>
  <si>
    <t xml:space="preserve">Малюха </t>
  </si>
  <si>
    <t xml:space="preserve">Медок </t>
  </si>
  <si>
    <t xml:space="preserve">Московское ожерелье (Х-2) </t>
  </si>
  <si>
    <t xml:space="preserve">Памяти Блынского </t>
  </si>
  <si>
    <t xml:space="preserve">Президент </t>
  </si>
  <si>
    <t xml:space="preserve">Приокское </t>
  </si>
  <si>
    <t xml:space="preserve">Созвездие </t>
  </si>
  <si>
    <t>Саженцы колонновидной яблони 2-летние</t>
  </si>
  <si>
    <t>Дюк</t>
  </si>
  <si>
    <t>Либерти</t>
  </si>
  <si>
    <t>Легаси</t>
  </si>
  <si>
    <t xml:space="preserve">Блюкроп </t>
  </si>
  <si>
    <t xml:space="preserve">Патриот </t>
  </si>
  <si>
    <t>Лох Несс</t>
  </si>
  <si>
    <t>Смутстем</t>
  </si>
  <si>
    <t>Торн Фри</t>
  </si>
  <si>
    <t>0,2-0,4</t>
  </si>
  <si>
    <t xml:space="preserve">Великоплодная </t>
  </si>
  <si>
    <t xml:space="preserve">Таежный рубин </t>
  </si>
  <si>
    <t>0,6-1</t>
  </si>
  <si>
    <t>Гном (муж.)</t>
  </si>
  <si>
    <t>Искушение</t>
  </si>
  <si>
    <t>Орловская серенада</t>
  </si>
  <si>
    <t>Саженец ели колючей "Глаука Мисти Блу" с ЗКС  С5</t>
  </si>
  <si>
    <t>0,4-0,6</t>
  </si>
  <si>
    <t>Рябина обыкновенная красная</t>
  </si>
  <si>
    <t>6 700</t>
  </si>
  <si>
    <t>5 824</t>
  </si>
  <si>
    <t>9 219</t>
  </si>
  <si>
    <t>9 218</t>
  </si>
  <si>
    <t>6 704</t>
  </si>
  <si>
    <t>5 784</t>
  </si>
  <si>
    <t>2 927</t>
  </si>
  <si>
    <t>8 321</t>
  </si>
  <si>
    <t>6 706</t>
  </si>
  <si>
    <t>8 125</t>
  </si>
  <si>
    <t>5 783</t>
  </si>
  <si>
    <t>7 549</t>
  </si>
  <si>
    <t>7 545</t>
  </si>
  <si>
    <t>5 044</t>
  </si>
  <si>
    <t>5 043</t>
  </si>
  <si>
    <t>9 239</t>
  </si>
  <si>
    <t>9 240</t>
  </si>
  <si>
    <t>5 217</t>
  </si>
  <si>
    <t>8 539</t>
  </si>
  <si>
    <t>9 241</t>
  </si>
  <si>
    <t>9 242</t>
  </si>
  <si>
    <t>9 243</t>
  </si>
  <si>
    <t>5 045</t>
  </si>
  <si>
    <t>5 046</t>
  </si>
  <si>
    <t>9 244</t>
  </si>
  <si>
    <t>5 047</t>
  </si>
  <si>
    <t>4 481</t>
  </si>
  <si>
    <t>9 256</t>
  </si>
  <si>
    <t>9 257</t>
  </si>
  <si>
    <t>6 532</t>
  </si>
  <si>
    <t>7 239</t>
  </si>
  <si>
    <t>9 260</t>
  </si>
  <si>
    <t>0,6-1,2</t>
  </si>
  <si>
    <t>Прайс-лист оптовый на осень 2020 г.</t>
  </si>
  <si>
    <t>При покупке на сумму свыше 200 000р. скидка 5%, от 350 000р. - 10%</t>
  </si>
  <si>
    <t>Минимальная сумма оптового заказа 100 000 руб.</t>
  </si>
  <si>
    <t>Минимальное количество каждого сорта ОКС в заказе - 30 шт. Заказ по одной позиции должен быть кратным 10 (30, 50, 100 шт.)</t>
  </si>
  <si>
    <t>Отдел оптовых продаж: 
+7-903-857-33-55 Владислав</t>
  </si>
  <si>
    <t>Тара</t>
  </si>
  <si>
    <t>130</t>
  </si>
  <si>
    <t>180</t>
  </si>
  <si>
    <t>150</t>
  </si>
  <si>
    <t>50</t>
  </si>
  <si>
    <t>90</t>
  </si>
  <si>
    <t>С3</t>
  </si>
  <si>
    <t>С5</t>
  </si>
  <si>
    <t>С10</t>
  </si>
  <si>
    <t>С2</t>
  </si>
  <si>
    <t>Саженец бузины золотистой с ЗКС</t>
  </si>
  <si>
    <t>Саженец кизильника блестящего</t>
  </si>
  <si>
    <t xml:space="preserve">С1 </t>
  </si>
  <si>
    <t>Саженец пузыреплодника Калинолистного с ЗКС</t>
  </si>
  <si>
    <t>Денис Блю</t>
  </si>
  <si>
    <t xml:space="preserve">Саженцы персика 1-летние </t>
  </si>
  <si>
    <t xml:space="preserve">Саженцы абрикоса 1-летние </t>
  </si>
  <si>
    <t xml:space="preserve">Саженцы черешни 1-летние </t>
  </si>
  <si>
    <t xml:space="preserve">Саженцы вишни 1-летние </t>
  </si>
  <si>
    <t xml:space="preserve">Саженцы сливы 1-летние </t>
  </si>
  <si>
    <t xml:space="preserve">Саженцы груши 1-летние </t>
  </si>
  <si>
    <t xml:space="preserve">Саженцы колонновидной яблони 1-летние </t>
  </si>
  <si>
    <t>Розы на цвету в ассортименте</t>
  </si>
  <si>
    <t>Ранет Золотой (декор., ранетка)</t>
  </si>
  <si>
    <t xml:space="preserve">Саженцы яблони колонновидной </t>
  </si>
  <si>
    <t>Саженцы яблони на клоновом подвое 54-118 2-летние</t>
  </si>
  <si>
    <t>1-1,6</t>
  </si>
  <si>
    <t>0,8-1</t>
  </si>
  <si>
    <t>9</t>
  </si>
  <si>
    <t>WRB</t>
  </si>
  <si>
    <t>4500-10000</t>
  </si>
  <si>
    <t>Рассада земляники садовой</t>
  </si>
  <si>
    <t>Внимание! Ваш заказ должен быть кратным 40 шт.</t>
  </si>
  <si>
    <t>Кабрильо</t>
  </si>
  <si>
    <t>Элиани</t>
  </si>
  <si>
    <t>Ананас</t>
  </si>
  <si>
    <t>Камароса</t>
  </si>
  <si>
    <t>Фейт</t>
  </si>
  <si>
    <t>Февори</t>
  </si>
  <si>
    <t>Мара-де-Буа</t>
  </si>
  <si>
    <t>Шарлотта</t>
  </si>
  <si>
    <t>Остара</t>
  </si>
  <si>
    <t>Сирафин</t>
  </si>
  <si>
    <t>Анаис</t>
  </si>
  <si>
    <t>Роксана</t>
  </si>
  <si>
    <t>Сан-Андреас</t>
  </si>
  <si>
    <t>Элеганс</t>
  </si>
  <si>
    <t>Осирис</t>
  </si>
  <si>
    <t>Флёр</t>
  </si>
  <si>
    <t>Азия</t>
  </si>
  <si>
    <t>Олимпия</t>
  </si>
  <si>
    <t>Вивальди</t>
  </si>
  <si>
    <t>8 598</t>
  </si>
  <si>
    <t>8 856</t>
  </si>
  <si>
    <t>8 808</t>
  </si>
  <si>
    <t>8 855</t>
  </si>
  <si>
    <t>Анабель</t>
  </si>
  <si>
    <t>8 600</t>
  </si>
  <si>
    <t>8 577</t>
  </si>
  <si>
    <t>8 860</t>
  </si>
  <si>
    <t>6 569</t>
  </si>
  <si>
    <t>8 599</t>
  </si>
  <si>
    <t>8 861</t>
  </si>
  <si>
    <t>4 308</t>
  </si>
  <si>
    <t>6 573</t>
  </si>
  <si>
    <t>6 571</t>
  </si>
  <si>
    <t>8 865</t>
  </si>
  <si>
    <t>6 566</t>
  </si>
  <si>
    <t>8 870</t>
  </si>
  <si>
    <t>8 872</t>
  </si>
  <si>
    <t>7 490</t>
  </si>
  <si>
    <t>9 286</t>
  </si>
  <si>
    <t>9 287</t>
  </si>
  <si>
    <t>5 516</t>
  </si>
  <si>
    <t>5 055</t>
  </si>
  <si>
    <t>5 511</t>
  </si>
  <si>
    <t>4 301</t>
  </si>
  <si>
    <t>5 209</t>
  </si>
  <si>
    <t>3 898</t>
  </si>
  <si>
    <t>5 797</t>
  </si>
  <si>
    <t>Медуница зимняя</t>
  </si>
  <si>
    <t>Саженцы яблони на клоновом подвое 54-118 (полукарлик)</t>
  </si>
  <si>
    <t>Саженцы яблони на клоновом подвое 62-396 (карлик)</t>
  </si>
  <si>
    <t>Саженцы винограда с ЗКС</t>
  </si>
  <si>
    <t xml:space="preserve">Неукрывные сорта </t>
  </si>
  <si>
    <t xml:space="preserve">Аделмаус </t>
  </si>
  <si>
    <t xml:space="preserve">Вэлиант </t>
  </si>
  <si>
    <t xml:space="preserve">Мукузани </t>
  </si>
  <si>
    <t xml:space="preserve">Потапенко-21 </t>
  </si>
  <si>
    <t xml:space="preserve">Сипаска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</si>
</sst>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_р_."/>
    <numFmt numFmtId="165" formatCode="#,##0.00&quot;р.&quot;"/>
    <numFmt numFmtId="166" formatCode="#,##0;[Red]\-#,##0"/>
    <numFmt numFmtId="167" formatCode="#,##0&quot;р.&quot;"/>
    <numFmt numFmtId="168" formatCode="#,##0_р_."/>
    <numFmt numFmtId="169" formatCode="0;[Red]\-0"/>
  </numFmts>
  <fonts count="36" x14ac:knownFonts="1"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i/>
      <sz val="9"/>
      <name val="Arial"/>
      <family val="2"/>
      <charset val="204"/>
    </font>
    <font>
      <b/>
      <sz val="36"/>
      <name val="Times New Roman"/>
      <family val="1"/>
      <charset val="204"/>
    </font>
    <font>
      <sz val="10"/>
      <name val="Arial"/>
      <family val="2"/>
    </font>
    <font>
      <b/>
      <sz val="8"/>
      <name val="Arial"/>
      <family val="2"/>
    </font>
    <font>
      <b/>
      <sz val="16"/>
      <name val="Arial"/>
      <family val="2"/>
      <charset val="204"/>
    </font>
    <font>
      <sz val="8"/>
      <name val="Arial"/>
      <family val="2"/>
      <charset val="1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</font>
    <font>
      <sz val="9"/>
      <color indexed="8"/>
      <name val="Arial"/>
      <family val="2"/>
      <charset val="1"/>
    </font>
    <font>
      <b/>
      <i/>
      <sz val="12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9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b/>
      <sz val="8"/>
      <name val="Arial"/>
      <family val="2"/>
      <charset val="204"/>
    </font>
    <font>
      <sz val="9"/>
      <color indexed="8"/>
      <name val="Arial"/>
      <family val="2"/>
    </font>
    <font>
      <sz val="9"/>
      <name val="Arial"/>
      <family val="2"/>
      <charset val="1"/>
    </font>
    <font>
      <b/>
      <i/>
      <sz val="9"/>
      <name val="Arial"/>
      <family val="2"/>
      <charset val="1"/>
    </font>
    <font>
      <sz val="8"/>
      <color indexed="8"/>
      <name val="Arial"/>
      <family val="2"/>
      <charset val="1"/>
    </font>
    <font>
      <u/>
      <sz val="8"/>
      <color theme="10"/>
      <name val="Arial"/>
      <family val="2"/>
      <charset val="1"/>
    </font>
    <font>
      <b/>
      <i/>
      <sz val="11"/>
      <name val="Arial"/>
      <family val="2"/>
      <charset val="204"/>
    </font>
    <font>
      <b/>
      <sz val="22"/>
      <name val="Times New Roman"/>
      <family val="1"/>
      <charset val="204"/>
    </font>
    <font>
      <sz val="1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</patternFill>
    </fill>
    <fill>
      <patternFill patternType="solid">
        <fgColor indexed="30"/>
        <bgColor indexed="64"/>
      </patternFill>
    </fill>
    <fill>
      <patternFill patternType="solid">
        <fgColor rgb="FFD9D9D9"/>
        <bgColor rgb="FFBFBFBF"/>
      </patternFill>
    </fill>
    <fill>
      <patternFill patternType="solid">
        <fgColor rgb="FF00FFCC"/>
        <bgColor indexed="64"/>
      </patternFill>
    </fill>
    <fill>
      <patternFill patternType="solid">
        <fgColor rgb="FFFF33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9" fillId="0" borderId="0"/>
    <xf numFmtId="0" fontId="9" fillId="0" borderId="0"/>
    <xf numFmtId="0" fontId="32" fillId="0" borderId="0" applyNumberFormat="0" applyFill="0" applyBorder="0" applyAlignment="0" applyProtection="0"/>
    <xf numFmtId="0" fontId="1" fillId="0" borderId="0"/>
    <xf numFmtId="0" fontId="9" fillId="0" borderId="0"/>
  </cellStyleXfs>
  <cellXfs count="252"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6" fillId="0" borderId="0" xfId="0" applyNumberFormat="1" applyFont="1" applyFill="1" applyAlignment="1">
      <alignment horizontal="left" wrapText="1"/>
    </xf>
    <xf numFmtId="0" fontId="7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NumberFormat="1" applyAlignment="1">
      <alignment horizontal="left" vertical="top" wrapText="1"/>
    </xf>
    <xf numFmtId="0" fontId="0" fillId="0" borderId="4" xfId="0" applyNumberForma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7" fillId="0" borderId="0" xfId="0" applyNumberFormat="1" applyFont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3" fontId="0" fillId="0" borderId="0" xfId="0" applyNumberFormat="1" applyFont="1" applyFill="1" applyAlignment="1">
      <alignment horizontal="center" vertical="top" wrapText="1"/>
    </xf>
    <xf numFmtId="3" fontId="0" fillId="0" borderId="0" xfId="0" applyNumberFormat="1" applyFont="1" applyAlignment="1">
      <alignment horizontal="center"/>
    </xf>
    <xf numFmtId="0" fontId="0" fillId="0" borderId="0" xfId="0" applyFill="1"/>
    <xf numFmtId="1" fontId="0" fillId="0" borderId="0" xfId="0" applyNumberFormat="1" applyFont="1" applyFill="1" applyAlignment="1">
      <alignment horizontal="right"/>
    </xf>
    <xf numFmtId="1" fontId="0" fillId="0" borderId="0" xfId="0" applyNumberFormat="1" applyFont="1" applyAlignment="1">
      <alignment horizontal="right"/>
    </xf>
    <xf numFmtId="0" fontId="4" fillId="3" borderId="1" xfId="0" applyNumberFormat="1" applyFont="1" applyFill="1" applyBorder="1" applyAlignment="1">
      <alignment horizontal="center" vertical="top" wrapText="1"/>
    </xf>
    <xf numFmtId="3" fontId="10" fillId="3" borderId="1" xfId="0" applyNumberFormat="1" applyFont="1" applyFill="1" applyBorder="1" applyAlignment="1">
      <alignment horizontal="center" vertical="top" wrapText="1"/>
    </xf>
    <xf numFmtId="0" fontId="10" fillId="3" borderId="1" xfId="0" applyNumberFormat="1" applyFont="1" applyFill="1" applyBorder="1" applyAlignment="1">
      <alignment horizontal="center" vertical="top" wrapText="1"/>
    </xf>
    <xf numFmtId="0" fontId="0" fillId="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167" fontId="4" fillId="3" borderId="1" xfId="0" applyNumberFormat="1" applyFont="1" applyFill="1" applyBorder="1" applyAlignment="1">
      <alignment horizontal="center" vertical="top" wrapText="1"/>
    </xf>
    <xf numFmtId="167" fontId="0" fillId="0" borderId="0" xfId="0" applyNumberFormat="1" applyAlignment="1">
      <alignment horizontal="left"/>
    </xf>
    <xf numFmtId="49" fontId="0" fillId="0" borderId="0" xfId="0" applyNumberFormat="1" applyFill="1" applyAlignment="1">
      <alignment horizontal="left"/>
    </xf>
    <xf numFmtId="49" fontId="4" fillId="3" borderId="1" xfId="0" applyNumberFormat="1" applyFont="1" applyFill="1" applyBorder="1" applyAlignment="1">
      <alignment horizontal="center" vertical="top" wrapText="1"/>
    </xf>
    <xf numFmtId="49" fontId="0" fillId="0" borderId="0" xfId="0" applyNumberFormat="1" applyAlignment="1">
      <alignment horizontal="left"/>
    </xf>
    <xf numFmtId="1" fontId="2" fillId="0" borderId="0" xfId="0" applyNumberFormat="1" applyFont="1" applyAlignment="1">
      <alignment horizontal="right"/>
    </xf>
    <xf numFmtId="165" fontId="10" fillId="3" borderId="9" xfId="0" applyNumberFormat="1" applyFont="1" applyFill="1" applyBorder="1" applyAlignment="1">
      <alignment horizontal="center" vertical="top" wrapText="1"/>
    </xf>
    <xf numFmtId="3" fontId="10" fillId="3" borderId="9" xfId="0" applyNumberFormat="1" applyFont="1" applyFill="1" applyBorder="1" applyAlignment="1">
      <alignment horizontal="center" vertical="top" wrapText="1"/>
    </xf>
    <xf numFmtId="166" fontId="10" fillId="0" borderId="9" xfId="0" applyNumberFormat="1" applyFont="1" applyFill="1" applyBorder="1" applyAlignment="1">
      <alignment horizontal="center" vertical="top" wrapText="1"/>
    </xf>
    <xf numFmtId="0" fontId="3" fillId="0" borderId="9" xfId="0" applyNumberFormat="1" applyFont="1" applyFill="1" applyBorder="1" applyAlignment="1">
      <alignment horizontal="center" vertical="top" wrapText="1"/>
    </xf>
    <xf numFmtId="0" fontId="11" fillId="0" borderId="9" xfId="1" applyNumberFormat="1" applyFont="1" applyFill="1" applyBorder="1" applyAlignment="1">
      <alignment horizontal="left" vertical="top" wrapText="1"/>
    </xf>
    <xf numFmtId="166" fontId="10" fillId="0" borderId="9" xfId="0" applyNumberFormat="1" applyFont="1" applyFill="1" applyBorder="1" applyAlignment="1">
      <alignment horizontal="center" vertical="center" wrapText="1"/>
    </xf>
    <xf numFmtId="3" fontId="10" fillId="0" borderId="9" xfId="0" applyNumberFormat="1" applyFont="1" applyFill="1" applyBorder="1" applyAlignment="1">
      <alignment horizontal="center" vertical="top" wrapText="1"/>
    </xf>
    <xf numFmtId="49" fontId="10" fillId="3" borderId="9" xfId="0" applyNumberFormat="1" applyFont="1" applyFill="1" applyBorder="1" applyAlignment="1">
      <alignment horizontal="center" vertical="top" wrapText="1"/>
    </xf>
    <xf numFmtId="165" fontId="10" fillId="3" borderId="9" xfId="0" applyNumberFormat="1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/>
    </xf>
    <xf numFmtId="0" fontId="0" fillId="0" borderId="9" xfId="0" applyFont="1" applyBorder="1" applyAlignment="1">
      <alignment horizontal="left"/>
    </xf>
    <xf numFmtId="49" fontId="0" fillId="0" borderId="9" xfId="0" applyNumberFormat="1" applyBorder="1" applyAlignment="1">
      <alignment horizontal="left"/>
    </xf>
    <xf numFmtId="1" fontId="0" fillId="0" borderId="9" xfId="0" applyNumberFormat="1" applyFont="1" applyBorder="1" applyAlignment="1">
      <alignment horizontal="right"/>
    </xf>
    <xf numFmtId="167" fontId="0" fillId="0" borderId="9" xfId="0" applyNumberFormat="1" applyBorder="1" applyAlignment="1">
      <alignment horizontal="left"/>
    </xf>
    <xf numFmtId="49" fontId="4" fillId="3" borderId="9" xfId="0" applyNumberFormat="1" applyFont="1" applyFill="1" applyBorder="1" applyAlignment="1">
      <alignment horizontal="center" vertical="top" wrapText="1"/>
    </xf>
    <xf numFmtId="49" fontId="10" fillId="0" borderId="9" xfId="0" applyNumberFormat="1" applyFont="1" applyFill="1" applyBorder="1" applyAlignment="1">
      <alignment horizontal="center" vertical="top" wrapText="1"/>
    </xf>
    <xf numFmtId="168" fontId="10" fillId="3" borderId="9" xfId="0" applyNumberFormat="1" applyFont="1" applyFill="1" applyBorder="1" applyAlignment="1">
      <alignment horizontal="right" vertical="top" wrapText="1"/>
    </xf>
    <xf numFmtId="168" fontId="4" fillId="3" borderId="9" xfId="0" applyNumberFormat="1" applyFont="1" applyFill="1" applyBorder="1" applyAlignment="1">
      <alignment horizontal="center" vertical="top" wrapText="1"/>
    </xf>
    <xf numFmtId="168" fontId="10" fillId="0" borderId="9" xfId="0" applyNumberFormat="1" applyFont="1" applyFill="1" applyBorder="1" applyAlignment="1">
      <alignment horizontal="right" vertical="top" wrapText="1"/>
    </xf>
    <xf numFmtId="168" fontId="10" fillId="3" borderId="9" xfId="0" applyNumberFormat="1" applyFont="1" applyFill="1" applyBorder="1" applyAlignment="1">
      <alignment horizontal="right" vertical="center" wrapText="1"/>
    </xf>
    <xf numFmtId="1" fontId="0" fillId="0" borderId="9" xfId="0" applyNumberFormat="1" applyFont="1" applyBorder="1" applyAlignment="1">
      <alignment horizontal="right" vertical="center"/>
    </xf>
    <xf numFmtId="49" fontId="10" fillId="3" borderId="9" xfId="0" applyNumberFormat="1" applyFont="1" applyFill="1" applyBorder="1" applyAlignment="1">
      <alignment horizontal="center" vertical="center" wrapText="1"/>
    </xf>
    <xf numFmtId="0" fontId="11" fillId="0" borderId="11" xfId="1" applyNumberFormat="1" applyFont="1" applyFill="1" applyBorder="1" applyAlignment="1">
      <alignment horizontal="left" vertical="top" wrapText="1"/>
    </xf>
    <xf numFmtId="0" fontId="10" fillId="0" borderId="11" xfId="0" applyNumberFormat="1" applyFont="1" applyFill="1" applyBorder="1" applyAlignment="1">
      <alignment horizontal="left" vertical="top" wrapText="1"/>
    </xf>
    <xf numFmtId="0" fontId="10" fillId="0" borderId="9" xfId="0" applyNumberFormat="1" applyFont="1" applyBorder="1" applyAlignment="1">
      <alignment horizontal="center"/>
    </xf>
    <xf numFmtId="0" fontId="10" fillId="0" borderId="9" xfId="0" applyNumberFormat="1" applyFont="1" applyFill="1" applyBorder="1" applyAlignment="1">
      <alignment horizontal="center" vertical="top" wrapText="1"/>
    </xf>
    <xf numFmtId="0" fontId="14" fillId="5" borderId="9" xfId="0" applyNumberFormat="1" applyFont="1" applyFill="1" applyBorder="1" applyAlignment="1">
      <alignment horizontal="left" vertical="top" wrapText="1"/>
    </xf>
    <xf numFmtId="167" fontId="2" fillId="0" borderId="0" xfId="0" applyNumberFormat="1" applyFont="1" applyAlignment="1">
      <alignment horizontal="right"/>
    </xf>
    <xf numFmtId="0" fontId="6" fillId="0" borderId="9" xfId="0" applyNumberFormat="1" applyFont="1" applyFill="1" applyBorder="1" applyAlignment="1">
      <alignment horizontal="left" vertical="top" wrapText="1"/>
    </xf>
    <xf numFmtId="3" fontId="6" fillId="0" borderId="1" xfId="0" applyNumberFormat="1" applyFont="1" applyFill="1" applyBorder="1" applyAlignment="1">
      <alignment horizontal="center" vertical="top" wrapText="1"/>
    </xf>
    <xf numFmtId="165" fontId="6" fillId="3" borderId="1" xfId="0" applyNumberFormat="1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right" vertical="top" wrapText="1"/>
    </xf>
    <xf numFmtId="1" fontId="6" fillId="0" borderId="1" xfId="0" applyNumberFormat="1" applyFont="1" applyFill="1" applyBorder="1" applyAlignment="1">
      <alignment horizontal="right" vertical="top" wrapText="1"/>
    </xf>
    <xf numFmtId="167" fontId="6" fillId="0" borderId="1" xfId="0" applyNumberFormat="1" applyFont="1" applyFill="1" applyBorder="1" applyAlignment="1">
      <alignment horizontal="right" vertical="top" wrapText="1"/>
    </xf>
    <xf numFmtId="0" fontId="6" fillId="0" borderId="0" xfId="0" applyFont="1" applyFill="1"/>
    <xf numFmtId="0" fontId="6" fillId="0" borderId="9" xfId="0" applyFont="1" applyFill="1" applyBorder="1" applyAlignment="1">
      <alignment horizontal="left" vertical="top" wrapText="1"/>
    </xf>
    <xf numFmtId="3" fontId="6" fillId="7" borderId="9" xfId="0" applyNumberFormat="1" applyFont="1" applyFill="1" applyBorder="1" applyAlignment="1">
      <alignment horizontal="center" vertical="top" wrapText="1"/>
    </xf>
    <xf numFmtId="3" fontId="6" fillId="0" borderId="9" xfId="0" applyNumberFormat="1" applyFont="1" applyFill="1" applyBorder="1" applyAlignment="1">
      <alignment horizontal="center" vertical="top" wrapText="1"/>
    </xf>
    <xf numFmtId="1" fontId="6" fillId="0" borderId="9" xfId="0" applyNumberFormat="1" applyFont="1" applyFill="1" applyBorder="1" applyAlignment="1">
      <alignment horizontal="right" vertical="top" wrapText="1"/>
    </xf>
    <xf numFmtId="164" fontId="6" fillId="0" borderId="1" xfId="0" applyNumberFormat="1" applyFont="1" applyFill="1" applyBorder="1" applyAlignment="1">
      <alignment horizontal="right" vertical="top" wrapText="1"/>
    </xf>
    <xf numFmtId="0" fontId="17" fillId="6" borderId="1" xfId="0" applyNumberFormat="1" applyFont="1" applyFill="1" applyBorder="1" applyAlignment="1">
      <alignment horizontal="center" vertical="top" wrapText="1"/>
    </xf>
    <xf numFmtId="164" fontId="6" fillId="0" borderId="9" xfId="0" applyNumberFormat="1" applyFont="1" applyFill="1" applyBorder="1" applyAlignment="1">
      <alignment horizontal="right" vertical="top" wrapText="1"/>
    </xf>
    <xf numFmtId="49" fontId="6" fillId="0" borderId="9" xfId="0" applyNumberFormat="1" applyFont="1" applyFill="1" applyBorder="1" applyAlignment="1">
      <alignment horizontal="right" vertical="top" wrapText="1"/>
    </xf>
    <xf numFmtId="0" fontId="6" fillId="0" borderId="9" xfId="0" applyNumberFormat="1" applyFont="1" applyFill="1" applyBorder="1" applyAlignment="1">
      <alignment horizontal="center" vertical="top" wrapText="1"/>
    </xf>
    <xf numFmtId="167" fontId="6" fillId="0" borderId="9" xfId="0" applyNumberFormat="1" applyFont="1" applyFill="1" applyBorder="1" applyAlignment="1">
      <alignment horizontal="right" vertical="top" wrapText="1"/>
    </xf>
    <xf numFmtId="166" fontId="6" fillId="0" borderId="9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left"/>
    </xf>
    <xf numFmtId="3" fontId="6" fillId="3" borderId="1" xfId="0" applyNumberFormat="1" applyFont="1" applyFill="1" applyBorder="1" applyAlignment="1">
      <alignment horizontal="center" vertical="top" wrapText="1"/>
    </xf>
    <xf numFmtId="0" fontId="6" fillId="3" borderId="1" xfId="0" applyNumberFormat="1" applyFont="1" applyFill="1" applyBorder="1" applyAlignment="1">
      <alignment horizontal="center" vertical="top" wrapText="1"/>
    </xf>
    <xf numFmtId="49" fontId="20" fillId="3" borderId="1" xfId="0" applyNumberFormat="1" applyFont="1" applyFill="1" applyBorder="1" applyAlignment="1">
      <alignment horizontal="center" vertical="top" wrapText="1"/>
    </xf>
    <xf numFmtId="0" fontId="20" fillId="3" borderId="1" xfId="0" applyNumberFormat="1" applyFont="1" applyFill="1" applyBorder="1" applyAlignment="1">
      <alignment horizontal="center" vertical="top" wrapText="1"/>
    </xf>
    <xf numFmtId="167" fontId="20" fillId="3" borderId="1" xfId="0" applyNumberFormat="1" applyFont="1" applyFill="1" applyBorder="1" applyAlignment="1">
      <alignment horizontal="center" vertical="top" wrapText="1"/>
    </xf>
    <xf numFmtId="166" fontId="6" fillId="0" borderId="1" xfId="0" applyNumberFormat="1" applyFont="1" applyFill="1" applyBorder="1" applyAlignment="1">
      <alignment horizontal="center" vertical="top" wrapText="1"/>
    </xf>
    <xf numFmtId="49" fontId="6" fillId="3" borderId="1" xfId="0" applyNumberFormat="1" applyFont="1" applyFill="1" applyBorder="1" applyAlignment="1">
      <alignment horizontal="right" vertical="top" wrapText="1"/>
    </xf>
    <xf numFmtId="165" fontId="6" fillId="3" borderId="9" xfId="0" applyNumberFormat="1" applyFont="1" applyFill="1" applyBorder="1" applyAlignment="1">
      <alignment horizontal="center" vertical="top" wrapText="1"/>
    </xf>
    <xf numFmtId="0" fontId="6" fillId="3" borderId="9" xfId="0" applyNumberFormat="1" applyFont="1" applyFill="1" applyBorder="1" applyAlignment="1">
      <alignment horizontal="center" vertical="top" wrapText="1"/>
    </xf>
    <xf numFmtId="49" fontId="6" fillId="3" borderId="9" xfId="0" applyNumberFormat="1" applyFont="1" applyFill="1" applyBorder="1" applyAlignment="1">
      <alignment horizontal="right" vertical="top" wrapText="1"/>
    </xf>
    <xf numFmtId="3" fontId="19" fillId="5" borderId="9" xfId="1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 horizontal="center"/>
    </xf>
    <xf numFmtId="0" fontId="6" fillId="3" borderId="0" xfId="0" applyFont="1" applyFill="1" applyAlignment="1">
      <alignment horizontal="center"/>
    </xf>
    <xf numFmtId="49" fontId="6" fillId="0" borderId="0" xfId="0" applyNumberFormat="1" applyFont="1" applyAlignment="1">
      <alignment horizontal="left"/>
    </xf>
    <xf numFmtId="1" fontId="21" fillId="0" borderId="0" xfId="0" applyNumberFormat="1" applyFont="1" applyAlignment="1">
      <alignment horizontal="right"/>
    </xf>
    <xf numFmtId="167" fontId="21" fillId="0" borderId="0" xfId="0" applyNumberFormat="1" applyFont="1" applyAlignment="1">
      <alignment horizontal="right"/>
    </xf>
    <xf numFmtId="0" fontId="17" fillId="2" borderId="1" xfId="0" applyNumberFormat="1" applyFont="1" applyFill="1" applyBorder="1" applyAlignment="1">
      <alignment horizontal="center" vertical="top" wrapText="1"/>
    </xf>
    <xf numFmtId="3" fontId="6" fillId="5" borderId="1" xfId="1" applyNumberFormat="1" applyFont="1" applyFill="1" applyBorder="1" applyAlignment="1">
      <alignment horizontal="center" vertical="top" wrapText="1"/>
    </xf>
    <xf numFmtId="0" fontId="10" fillId="0" borderId="9" xfId="0" applyNumberFormat="1" applyFont="1" applyFill="1" applyBorder="1" applyAlignment="1">
      <alignment horizontal="center" vertical="center" wrapText="1"/>
    </xf>
    <xf numFmtId="3" fontId="10" fillId="7" borderId="9" xfId="0" applyNumberFormat="1" applyFont="1" applyFill="1" applyBorder="1" applyAlignment="1">
      <alignment horizontal="center" vertical="center" wrapText="1"/>
    </xf>
    <xf numFmtId="3" fontId="13" fillId="7" borderId="9" xfId="0" applyNumberFormat="1" applyFont="1" applyFill="1" applyBorder="1" applyAlignment="1">
      <alignment horizontal="center" vertical="center" wrapText="1"/>
    </xf>
    <xf numFmtId="3" fontId="10" fillId="0" borderId="9" xfId="0" applyNumberFormat="1" applyFont="1" applyFill="1" applyBorder="1" applyAlignment="1">
      <alignment horizontal="center" vertical="center" wrapText="1"/>
    </xf>
    <xf numFmtId="166" fontId="13" fillId="0" borderId="9" xfId="0" applyNumberFormat="1" applyFont="1" applyFill="1" applyBorder="1" applyAlignment="1">
      <alignment horizontal="center" vertical="center" wrapText="1"/>
    </xf>
    <xf numFmtId="166" fontId="13" fillId="0" borderId="9" xfId="0" applyNumberFormat="1" applyFont="1" applyFill="1" applyBorder="1" applyAlignment="1">
      <alignment horizontal="center" vertical="top" wrapText="1"/>
    </xf>
    <xf numFmtId="166" fontId="22" fillId="0" borderId="9" xfId="0" applyNumberFormat="1" applyFont="1" applyFill="1" applyBorder="1" applyAlignment="1">
      <alignment horizontal="center" vertical="top" wrapText="1"/>
    </xf>
    <xf numFmtId="0" fontId="16" fillId="6" borderId="9" xfId="0" applyFont="1" applyFill="1" applyBorder="1" applyAlignment="1">
      <alignment horizontal="center" vertical="center" wrapText="1"/>
    </xf>
    <xf numFmtId="167" fontId="10" fillId="0" borderId="9" xfId="0" applyNumberFormat="1" applyFont="1" applyFill="1" applyBorder="1" applyAlignment="1">
      <alignment horizontal="right" vertical="top" wrapText="1"/>
    </xf>
    <xf numFmtId="3" fontId="24" fillId="5" borderId="9" xfId="0" applyNumberFormat="1" applyFont="1" applyFill="1" applyBorder="1" applyAlignment="1">
      <alignment horizontal="center" vertical="top" wrapText="1"/>
    </xf>
    <xf numFmtId="3" fontId="24" fillId="5" borderId="9" xfId="0" applyNumberFormat="1" applyFont="1" applyFill="1" applyBorder="1" applyAlignment="1">
      <alignment horizontal="center" vertical="center" wrapText="1"/>
    </xf>
    <xf numFmtId="167" fontId="10" fillId="0" borderId="9" xfId="0" applyNumberFormat="1" applyFont="1" applyFill="1" applyBorder="1" applyAlignment="1">
      <alignment horizontal="right" vertical="center" wrapText="1"/>
    </xf>
    <xf numFmtId="0" fontId="3" fillId="0" borderId="11" xfId="0" applyNumberFormat="1" applyFont="1" applyFill="1" applyBorder="1" applyAlignment="1">
      <alignment horizontal="center" vertical="top" wrapText="1"/>
    </xf>
    <xf numFmtId="3" fontId="10" fillId="0" borderId="0" xfId="0" applyNumberFormat="1" applyFont="1" applyAlignment="1">
      <alignment horizontal="center"/>
    </xf>
    <xf numFmtId="49" fontId="12" fillId="3" borderId="9" xfId="0" applyNumberFormat="1" applyFont="1" applyFill="1" applyBorder="1" applyAlignment="1">
      <alignment horizontal="right" vertical="top" wrapText="1"/>
    </xf>
    <xf numFmtId="0" fontId="17" fillId="6" borderId="9" xfId="0" applyNumberFormat="1" applyFont="1" applyFill="1" applyBorder="1" applyAlignment="1">
      <alignment horizontal="center" vertical="top" wrapText="1"/>
    </xf>
    <xf numFmtId="0" fontId="10" fillId="0" borderId="9" xfId="0" applyNumberFormat="1" applyFont="1" applyBorder="1" applyAlignment="1">
      <alignment horizontal="center" vertical="center"/>
    </xf>
    <xf numFmtId="0" fontId="3" fillId="2" borderId="9" xfId="0" applyNumberFormat="1" applyFont="1" applyFill="1" applyBorder="1" applyAlignment="1">
      <alignment horizontal="center" vertical="top" wrapText="1"/>
    </xf>
    <xf numFmtId="0" fontId="13" fillId="3" borderId="9" xfId="1" applyNumberFormat="1" applyFont="1" applyFill="1" applyBorder="1" applyAlignment="1">
      <alignment horizontal="left" vertical="top" wrapText="1"/>
    </xf>
    <xf numFmtId="1" fontId="28" fillId="0" borderId="9" xfId="1" applyNumberFormat="1" applyFont="1" applyFill="1" applyBorder="1" applyAlignment="1">
      <alignment horizontal="center" vertical="top" wrapText="1"/>
    </xf>
    <xf numFmtId="1" fontId="28" fillId="5" borderId="9" xfId="1" applyNumberFormat="1" applyFont="1" applyFill="1" applyBorder="1" applyAlignment="1">
      <alignment horizontal="center" vertical="top" wrapText="1"/>
    </xf>
    <xf numFmtId="0" fontId="8" fillId="3" borderId="0" xfId="0" applyNumberFormat="1" applyFont="1" applyFill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top" wrapText="1"/>
    </xf>
    <xf numFmtId="168" fontId="23" fillId="3" borderId="9" xfId="0" applyNumberFormat="1" applyFont="1" applyFill="1" applyBorder="1" applyAlignment="1">
      <alignment horizontal="right" vertical="top" wrapText="1"/>
    </xf>
    <xf numFmtId="0" fontId="29" fillId="0" borderId="19" xfId="0" applyNumberFormat="1" applyFont="1" applyFill="1" applyBorder="1" applyAlignment="1">
      <alignment horizontal="left" vertical="top" wrapText="1"/>
    </xf>
    <xf numFmtId="3" fontId="31" fillId="5" borderId="18" xfId="5" applyNumberFormat="1" applyFont="1" applyFill="1" applyBorder="1" applyAlignment="1">
      <alignment horizontal="center" vertical="top" wrapText="1"/>
    </xf>
    <xf numFmtId="0" fontId="14" fillId="0" borderId="18" xfId="5" applyNumberFormat="1" applyFont="1" applyFill="1" applyBorder="1" applyAlignment="1">
      <alignment horizontal="left" vertical="top" wrapText="1"/>
    </xf>
    <xf numFmtId="167" fontId="29" fillId="5" borderId="19" xfId="0" applyNumberFormat="1" applyFont="1" applyFill="1" applyBorder="1" applyAlignment="1">
      <alignment horizontal="center" vertical="top" wrapText="1"/>
    </xf>
    <xf numFmtId="0" fontId="29" fillId="0" borderId="19" xfId="0" applyFont="1" applyBorder="1" applyAlignment="1">
      <alignment horizontal="center"/>
    </xf>
    <xf numFmtId="49" fontId="29" fillId="0" borderId="19" xfId="0" applyNumberFormat="1" applyFont="1" applyBorder="1" applyAlignment="1">
      <alignment horizontal="right"/>
    </xf>
    <xf numFmtId="1" fontId="29" fillId="0" borderId="19" xfId="0" applyNumberFormat="1" applyFont="1" applyBorder="1" applyAlignment="1">
      <alignment horizontal="right"/>
    </xf>
    <xf numFmtId="167" fontId="29" fillId="0" borderId="19" xfId="0" applyNumberFormat="1" applyFont="1" applyFill="1" applyBorder="1" applyAlignment="1">
      <alignment horizontal="right" vertical="top" wrapText="1"/>
    </xf>
    <xf numFmtId="0" fontId="30" fillId="6" borderId="19" xfId="0" applyNumberFormat="1" applyFont="1" applyFill="1" applyBorder="1" applyAlignment="1">
      <alignment horizontal="center" vertical="top" wrapText="1"/>
    </xf>
    <xf numFmtId="169" fontId="29" fillId="5" borderId="19" xfId="0" applyNumberFormat="1" applyFont="1" applyFill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center"/>
    </xf>
    <xf numFmtId="0" fontId="23" fillId="0" borderId="19" xfId="0" applyNumberFormat="1" applyFont="1" applyFill="1" applyBorder="1" applyAlignment="1">
      <alignment horizontal="center" vertical="top" wrapText="1"/>
    </xf>
    <xf numFmtId="167" fontId="29" fillId="8" borderId="19" xfId="0" applyNumberFormat="1" applyFont="1" applyFill="1" applyBorder="1" applyAlignment="1">
      <alignment horizontal="center" vertical="center" wrapText="1"/>
    </xf>
    <xf numFmtId="168" fontId="29" fillId="5" borderId="19" xfId="0" applyNumberFormat="1" applyFont="1" applyFill="1" applyBorder="1" applyAlignment="1">
      <alignment horizontal="right" vertical="center" wrapText="1"/>
    </xf>
    <xf numFmtId="1" fontId="29" fillId="0" borderId="19" xfId="0" applyNumberFormat="1" applyFont="1" applyBorder="1" applyAlignment="1">
      <alignment horizontal="right" vertical="center"/>
    </xf>
    <xf numFmtId="167" fontId="29" fillId="0" borderId="19" xfId="0" applyNumberFormat="1" applyFont="1" applyFill="1" applyBorder="1" applyAlignment="1">
      <alignment horizontal="right" vertical="center" wrapText="1"/>
    </xf>
    <xf numFmtId="0" fontId="10" fillId="0" borderId="18" xfId="0" applyNumberFormat="1" applyFont="1" applyFill="1" applyBorder="1" applyAlignment="1">
      <alignment horizontal="left" vertical="top" wrapText="1"/>
    </xf>
    <xf numFmtId="166" fontId="0" fillId="5" borderId="18" xfId="0" applyNumberFormat="1" applyFont="1" applyFill="1" applyBorder="1" applyAlignment="1">
      <alignment horizontal="center" vertical="top" wrapText="1"/>
    </xf>
    <xf numFmtId="0" fontId="10" fillId="0" borderId="9" xfId="0" applyNumberFormat="1" applyFont="1" applyFill="1" applyBorder="1" applyAlignment="1">
      <alignment horizontal="left" vertical="top" wrapText="1"/>
    </xf>
    <xf numFmtId="0" fontId="23" fillId="0" borderId="9" xfId="0" applyNumberFormat="1" applyFont="1" applyFill="1" applyBorder="1" applyAlignment="1">
      <alignment horizontal="center" vertical="top" wrapText="1"/>
    </xf>
    <xf numFmtId="0" fontId="3" fillId="6" borderId="9" xfId="0" applyNumberFormat="1" applyFont="1" applyFill="1" applyBorder="1" applyAlignment="1">
      <alignment horizontal="center" vertical="top" wrapText="1"/>
    </xf>
    <xf numFmtId="167" fontId="29" fillId="8" borderId="14" xfId="0" applyNumberFormat="1" applyFont="1" applyFill="1" applyBorder="1" applyAlignment="1">
      <alignment horizontal="center" vertical="top" wrapText="1"/>
    </xf>
    <xf numFmtId="0" fontId="29" fillId="0" borderId="9" xfId="0" applyNumberFormat="1" applyFont="1" applyFill="1" applyBorder="1" applyAlignment="1">
      <alignment horizontal="left" vertical="top" wrapText="1"/>
    </xf>
    <xf numFmtId="167" fontId="29" fillId="8" borderId="14" xfId="0" applyNumberFormat="1" applyFont="1" applyFill="1" applyBorder="1" applyAlignment="1">
      <alignment horizontal="center" vertical="center" wrapText="1"/>
    </xf>
    <xf numFmtId="0" fontId="30" fillId="6" borderId="15" xfId="0" applyNumberFormat="1" applyFont="1" applyFill="1" applyBorder="1" applyAlignment="1">
      <alignment horizontal="center" vertical="top" wrapText="1"/>
    </xf>
    <xf numFmtId="0" fontId="28" fillId="5" borderId="18" xfId="0" applyNumberFormat="1" applyFont="1" applyFill="1" applyBorder="1" applyAlignment="1">
      <alignment horizontal="left" vertical="top" wrapText="1"/>
    </xf>
    <xf numFmtId="3" fontId="28" fillId="5" borderId="18" xfId="0" applyNumberFormat="1" applyFont="1" applyFill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center"/>
    </xf>
    <xf numFmtId="168" fontId="29" fillId="5" borderId="18" xfId="0" applyNumberFormat="1" applyFont="1" applyFill="1" applyBorder="1" applyAlignment="1">
      <alignment horizontal="right" vertical="center" wrapText="1"/>
    </xf>
    <xf numFmtId="1" fontId="29" fillId="0" borderId="18" xfId="0" applyNumberFormat="1" applyFont="1" applyBorder="1" applyAlignment="1">
      <alignment horizontal="right" vertical="center"/>
    </xf>
    <xf numFmtId="167" fontId="29" fillId="0" borderId="18" xfId="0" applyNumberFormat="1" applyFont="1" applyFill="1" applyBorder="1" applyAlignment="1">
      <alignment horizontal="right" vertical="center" wrapText="1"/>
    </xf>
    <xf numFmtId="0" fontId="30" fillId="6" borderId="18" xfId="0" applyNumberFormat="1" applyFont="1" applyFill="1" applyBorder="1" applyAlignment="1">
      <alignment horizontal="center" vertical="top" wrapText="1"/>
    </xf>
    <xf numFmtId="0" fontId="29" fillId="0" borderId="18" xfId="0" applyNumberFormat="1" applyFont="1" applyFill="1" applyBorder="1" applyAlignment="1">
      <alignment horizontal="left" vertical="top" wrapText="1"/>
    </xf>
    <xf numFmtId="167" fontId="29" fillId="5" borderId="18" xfId="0" applyNumberFormat="1" applyFont="1" applyFill="1" applyBorder="1" applyAlignment="1">
      <alignment horizontal="center" vertical="center" wrapText="1"/>
    </xf>
    <xf numFmtId="0" fontId="30" fillId="6" borderId="20" xfId="0" applyNumberFormat="1" applyFont="1" applyFill="1" applyBorder="1" applyAlignment="1">
      <alignment horizontal="center" vertical="top" wrapText="1"/>
    </xf>
    <xf numFmtId="167" fontId="13" fillId="8" borderId="18" xfId="0" applyNumberFormat="1" applyFont="1" applyFill="1" applyBorder="1" applyAlignment="1">
      <alignment horizontal="center" vertical="center" wrapText="1"/>
    </xf>
    <xf numFmtId="168" fontId="13" fillId="5" borderId="18" xfId="0" applyNumberFormat="1" applyFont="1" applyFill="1" applyBorder="1" applyAlignment="1">
      <alignment horizontal="right" vertical="center" wrapText="1"/>
    </xf>
    <xf numFmtId="1" fontId="13" fillId="0" borderId="18" xfId="0" applyNumberFormat="1" applyFont="1" applyBorder="1" applyAlignment="1">
      <alignment horizontal="right" vertical="center"/>
    </xf>
    <xf numFmtId="167" fontId="13" fillId="0" borderId="18" xfId="0" applyNumberFormat="1" applyFont="1" applyFill="1" applyBorder="1" applyAlignment="1">
      <alignment horizontal="right" vertical="center" wrapText="1"/>
    </xf>
    <xf numFmtId="0" fontId="10" fillId="0" borderId="9" xfId="5" applyNumberFormat="1" applyFont="1" applyFill="1" applyBorder="1" applyAlignment="1">
      <alignment horizontal="left" vertical="top" wrapText="1"/>
    </xf>
    <xf numFmtId="168" fontId="29" fillId="5" borderId="9" xfId="0" applyNumberFormat="1" applyFont="1" applyFill="1" applyBorder="1" applyAlignment="1">
      <alignment horizontal="right" vertical="top" wrapText="1"/>
    </xf>
    <xf numFmtId="166" fontId="0" fillId="5" borderId="17" xfId="0" applyNumberFormat="1" applyFont="1" applyFill="1" applyBorder="1" applyAlignment="1">
      <alignment horizontal="center" vertical="top" wrapText="1"/>
    </xf>
    <xf numFmtId="0" fontId="0" fillId="0" borderId="9" xfId="0" applyBorder="1" applyAlignment="1">
      <alignment horizontal="left"/>
    </xf>
    <xf numFmtId="3" fontId="0" fillId="0" borderId="9" xfId="0" applyNumberFormat="1" applyFont="1" applyBorder="1" applyAlignment="1">
      <alignment horizontal="center"/>
    </xf>
    <xf numFmtId="1" fontId="27" fillId="0" borderId="9" xfId="0" applyNumberFormat="1" applyFont="1" applyBorder="1" applyAlignment="1">
      <alignment horizontal="right"/>
    </xf>
    <xf numFmtId="167" fontId="2" fillId="0" borderId="9" xfId="0" applyNumberFormat="1" applyFont="1" applyBorder="1" applyAlignment="1">
      <alignment horizontal="right"/>
    </xf>
    <xf numFmtId="1" fontId="28" fillId="5" borderId="16" xfId="0" applyNumberFormat="1" applyFont="1" applyFill="1" applyBorder="1" applyAlignment="1">
      <alignment horizontal="center" vertical="top" wrapText="1"/>
    </xf>
    <xf numFmtId="1" fontId="28" fillId="5" borderId="0" xfId="0" applyNumberFormat="1" applyFont="1" applyFill="1" applyBorder="1" applyAlignment="1">
      <alignment horizontal="center" vertical="top" wrapText="1"/>
    </xf>
    <xf numFmtId="0" fontId="6" fillId="0" borderId="1" xfId="1" applyNumberFormat="1" applyFont="1" applyFill="1" applyBorder="1" applyAlignment="1">
      <alignment horizontal="left" vertical="top" wrapText="1"/>
    </xf>
    <xf numFmtId="0" fontId="13" fillId="0" borderId="9" xfId="1" applyNumberFormat="1" applyFont="1" applyFill="1" applyBorder="1" applyAlignment="1">
      <alignment horizontal="left" vertical="top" wrapText="1"/>
    </xf>
    <xf numFmtId="0" fontId="6" fillId="0" borderId="9" xfId="1" applyNumberFormat="1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left"/>
    </xf>
    <xf numFmtId="0" fontId="18" fillId="0" borderId="9" xfId="1" applyNumberFormat="1" applyFont="1" applyFill="1" applyBorder="1" applyAlignment="1">
      <alignment horizontal="left" vertical="top" wrapText="1"/>
    </xf>
    <xf numFmtId="0" fontId="26" fillId="0" borderId="9" xfId="1" applyNumberFormat="1" applyFont="1" applyFill="1" applyBorder="1" applyAlignment="1">
      <alignment horizontal="left" vertical="top" wrapText="1"/>
    </xf>
    <xf numFmtId="0" fontId="25" fillId="0" borderId="9" xfId="1" applyNumberFormat="1" applyFont="1" applyFill="1" applyBorder="1" applyAlignment="1">
      <alignment horizontal="left" vertical="top" wrapText="1"/>
    </xf>
    <xf numFmtId="0" fontId="26" fillId="0" borderId="9" xfId="1" applyNumberFormat="1" applyFont="1" applyFill="1" applyBorder="1" applyAlignment="1">
      <alignment horizontal="left" vertical="center" wrapText="1"/>
    </xf>
    <xf numFmtId="0" fontId="19" fillId="0" borderId="9" xfId="1" applyNumberFormat="1" applyFont="1" applyFill="1" applyBorder="1" applyAlignment="1">
      <alignment horizontal="left" vertical="top" wrapText="1"/>
    </xf>
    <xf numFmtId="1" fontId="6" fillId="0" borderId="9" xfId="0" applyNumberFormat="1" applyFont="1" applyFill="1" applyBorder="1" applyAlignment="1">
      <alignment horizontal="left"/>
    </xf>
    <xf numFmtId="166" fontId="0" fillId="5" borderId="11" xfId="0" applyNumberFormat="1" applyFont="1" applyFill="1" applyBorder="1" applyAlignment="1">
      <alignment horizontal="center" vertical="top" wrapText="1"/>
    </xf>
    <xf numFmtId="167" fontId="13" fillId="0" borderId="9" xfId="0" applyNumberFormat="1" applyFont="1" applyFill="1" applyBorder="1" applyAlignment="1">
      <alignment horizontal="right" vertical="center" wrapText="1"/>
    </xf>
    <xf numFmtId="0" fontId="0" fillId="0" borderId="0" xfId="0"/>
    <xf numFmtId="0" fontId="12" fillId="0" borderId="0" xfId="0" applyFont="1" applyAlignment="1">
      <alignment wrapText="1"/>
    </xf>
    <xf numFmtId="3" fontId="6" fillId="3" borderId="9" xfId="0" applyNumberFormat="1" applyFont="1" applyFill="1" applyBorder="1" applyAlignment="1">
      <alignment horizontal="center" vertical="top" wrapText="1"/>
    </xf>
    <xf numFmtId="3" fontId="6" fillId="5" borderId="9" xfId="1" applyNumberFormat="1" applyFont="1" applyFill="1" applyBorder="1" applyAlignment="1">
      <alignment horizontal="center" vertical="top" wrapText="1"/>
    </xf>
    <xf numFmtId="169" fontId="29" fillId="5" borderId="9" xfId="0" applyNumberFormat="1" applyFont="1" applyFill="1" applyBorder="1" applyAlignment="1">
      <alignment horizontal="center" vertical="top" wrapText="1"/>
    </xf>
    <xf numFmtId="3" fontId="28" fillId="5" borderId="12" xfId="0" applyNumberFormat="1" applyFont="1" applyFill="1" applyBorder="1" applyAlignment="1">
      <alignment horizontal="center" vertical="top" wrapText="1"/>
    </xf>
    <xf numFmtId="3" fontId="31" fillId="5" borderId="12" xfId="5" applyNumberFormat="1" applyFont="1" applyFill="1" applyBorder="1" applyAlignment="1">
      <alignment horizontal="center" vertical="top" wrapText="1"/>
    </xf>
    <xf numFmtId="0" fontId="16" fillId="9" borderId="9" xfId="0" applyFont="1" applyFill="1" applyBorder="1" applyAlignment="1">
      <alignment horizontal="center" vertical="top" wrapText="1"/>
    </xf>
    <xf numFmtId="49" fontId="12" fillId="0" borderId="1" xfId="0" applyNumberFormat="1" applyFont="1" applyFill="1" applyBorder="1" applyAlignment="1">
      <alignment horizontal="right" vertical="top" wrapText="1"/>
    </xf>
    <xf numFmtId="0" fontId="10" fillId="0" borderId="12" xfId="0" applyNumberFormat="1" applyFont="1" applyFill="1" applyBorder="1" applyAlignment="1">
      <alignment horizontal="center" vertical="top" wrapText="1"/>
    </xf>
    <xf numFmtId="166" fontId="13" fillId="5" borderId="11" xfId="0" applyNumberFormat="1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3" fontId="28" fillId="5" borderId="21" xfId="0" applyNumberFormat="1" applyFont="1" applyFill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center"/>
    </xf>
    <xf numFmtId="0" fontId="10" fillId="0" borderId="21" xfId="5" applyNumberFormat="1" applyFont="1" applyFill="1" applyBorder="1" applyAlignment="1">
      <alignment horizontal="left" vertical="top" wrapText="1"/>
    </xf>
    <xf numFmtId="166" fontId="0" fillId="5" borderId="22" xfId="0" applyNumberFormat="1" applyFont="1" applyFill="1" applyBorder="1" applyAlignment="1">
      <alignment horizontal="center" vertical="top" wrapText="1"/>
    </xf>
    <xf numFmtId="166" fontId="13" fillId="5" borderId="22" xfId="0" applyNumberFormat="1" applyFont="1" applyFill="1" applyBorder="1" applyAlignment="1">
      <alignment horizontal="center" vertical="center" wrapText="1"/>
    </xf>
    <xf numFmtId="168" fontId="29" fillId="5" borderId="21" xfId="0" applyNumberFormat="1" applyFont="1" applyFill="1" applyBorder="1" applyAlignment="1">
      <alignment horizontal="right" vertical="top" wrapText="1"/>
    </xf>
    <xf numFmtId="1" fontId="0" fillId="0" borderId="21" xfId="0" applyNumberFormat="1" applyFont="1" applyBorder="1" applyAlignment="1">
      <alignment horizontal="right"/>
    </xf>
    <xf numFmtId="0" fontId="28" fillId="10" borderId="18" xfId="0" applyNumberFormat="1" applyFont="1" applyFill="1" applyBorder="1" applyAlignment="1">
      <alignment horizontal="left" vertical="top" wrapText="1"/>
    </xf>
    <xf numFmtId="0" fontId="28" fillId="10" borderId="21" xfId="0" applyNumberFormat="1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left" vertical="top" wrapText="1"/>
    </xf>
    <xf numFmtId="165" fontId="6" fillId="3" borderId="21" xfId="0" applyNumberFormat="1" applyFont="1" applyFill="1" applyBorder="1" applyAlignment="1">
      <alignment horizontal="center" vertical="top" wrapText="1"/>
    </xf>
    <xf numFmtId="0" fontId="6" fillId="0" borderId="21" xfId="0" applyNumberFormat="1" applyFont="1" applyFill="1" applyBorder="1" applyAlignment="1">
      <alignment horizontal="center" vertical="top" wrapText="1"/>
    </xf>
    <xf numFmtId="49" fontId="6" fillId="0" borderId="21" xfId="0" applyNumberFormat="1" applyFont="1" applyFill="1" applyBorder="1" applyAlignment="1">
      <alignment horizontal="right" vertical="top" wrapText="1"/>
    </xf>
    <xf numFmtId="1" fontId="6" fillId="0" borderId="21" xfId="0" applyNumberFormat="1" applyFont="1" applyFill="1" applyBorder="1" applyAlignment="1">
      <alignment horizontal="right" vertical="top" wrapText="1"/>
    </xf>
    <xf numFmtId="167" fontId="6" fillId="0" borderId="21" xfId="0" applyNumberFormat="1" applyFont="1" applyFill="1" applyBorder="1" applyAlignment="1">
      <alignment horizontal="right" vertical="top" wrapText="1"/>
    </xf>
    <xf numFmtId="3" fontId="13" fillId="7" borderId="21" xfId="0" applyNumberFormat="1" applyFont="1" applyFill="1" applyBorder="1" applyAlignment="1">
      <alignment horizontal="center" vertical="center" wrapText="1"/>
    </xf>
    <xf numFmtId="168" fontId="10" fillId="11" borderId="9" xfId="0" applyNumberFormat="1" applyFont="1" applyFill="1" applyBorder="1" applyAlignment="1">
      <alignment horizontal="right" vertical="top" wrapText="1"/>
    </xf>
    <xf numFmtId="0" fontId="30" fillId="6" borderId="3" xfId="2" applyNumberFormat="1" applyFont="1" applyFill="1" applyBorder="1" applyAlignment="1">
      <alignment horizontal="center" vertical="top" wrapText="1"/>
    </xf>
    <xf numFmtId="0" fontId="12" fillId="0" borderId="9" xfId="0" applyFont="1" applyFill="1" applyBorder="1" applyAlignment="1">
      <alignment horizontal="center" vertical="center" wrapText="1"/>
    </xf>
    <xf numFmtId="0" fontId="30" fillId="6" borderId="3" xfId="2" applyNumberFormat="1" applyFont="1" applyFill="1" applyBorder="1" applyAlignment="1">
      <alignment horizontal="center" vertical="center" wrapText="1"/>
    </xf>
    <xf numFmtId="0" fontId="16" fillId="0" borderId="9" xfId="0" applyNumberFormat="1" applyFont="1" applyFill="1" applyBorder="1" applyAlignment="1">
      <alignment horizontal="center" vertical="top" wrapText="1"/>
    </xf>
    <xf numFmtId="0" fontId="35" fillId="0" borderId="0" xfId="0" applyFont="1" applyAlignment="1">
      <alignment horizontal="left"/>
    </xf>
    <xf numFmtId="0" fontId="10" fillId="0" borderId="9" xfId="0" applyNumberFormat="1" applyFont="1" applyFill="1" applyBorder="1" applyAlignment="1">
      <alignment horizontal="left" wrapText="1"/>
    </xf>
    <xf numFmtId="0" fontId="22" fillId="0" borderId="9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30" fillId="6" borderId="21" xfId="0" applyNumberFormat="1" applyFont="1" applyFill="1" applyBorder="1" applyAlignment="1">
      <alignment horizontal="center" vertical="top" wrapText="1"/>
    </xf>
    <xf numFmtId="166" fontId="0" fillId="5" borderId="21" xfId="0" applyNumberFormat="1" applyFont="1" applyFill="1" applyBorder="1" applyAlignment="1">
      <alignment horizontal="center" vertical="top" wrapText="1"/>
    </xf>
    <xf numFmtId="168" fontId="29" fillId="5" borderId="21" xfId="0" applyNumberFormat="1" applyFont="1" applyFill="1" applyBorder="1" applyAlignment="1">
      <alignment horizontal="right" vertical="center" wrapText="1"/>
    </xf>
    <xf numFmtId="1" fontId="29" fillId="0" borderId="21" xfId="0" applyNumberFormat="1" applyFont="1" applyBorder="1" applyAlignment="1">
      <alignment horizontal="right" vertical="center"/>
    </xf>
    <xf numFmtId="167" fontId="29" fillId="0" borderId="21" xfId="0" applyNumberFormat="1" applyFont="1" applyFill="1" applyBorder="1" applyAlignment="1">
      <alignment horizontal="right" vertical="center" wrapText="1"/>
    </xf>
    <xf numFmtId="0" fontId="10" fillId="0" borderId="21" xfId="0" applyNumberFormat="1" applyFont="1" applyFill="1" applyBorder="1" applyAlignment="1">
      <alignment horizontal="left" vertical="top" wrapText="1"/>
    </xf>
    <xf numFmtId="0" fontId="29" fillId="0" borderId="21" xfId="0" applyNumberFormat="1" applyFont="1" applyFill="1" applyBorder="1" applyAlignment="1">
      <alignment horizontal="left" vertical="top" wrapText="1"/>
    </xf>
    <xf numFmtId="0" fontId="33" fillId="0" borderId="0" xfId="0" applyFont="1" applyBorder="1" applyAlignment="1">
      <alignment horizontal="center" vertical="top" wrapText="1"/>
    </xf>
    <xf numFmtId="3" fontId="2" fillId="3" borderId="13" xfId="0" applyNumberFormat="1" applyFont="1" applyFill="1" applyBorder="1" applyAlignment="1">
      <alignment horizontal="center" vertical="center" wrapText="1"/>
    </xf>
    <xf numFmtId="3" fontId="2" fillId="3" borderId="3" xfId="0" applyNumberFormat="1" applyFont="1" applyFill="1" applyBorder="1" applyAlignment="1">
      <alignment horizontal="center" vertical="center" wrapText="1"/>
    </xf>
    <xf numFmtId="0" fontId="16" fillId="6" borderId="11" xfId="0" applyNumberFormat="1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center" vertical="center" wrapText="1"/>
    </xf>
    <xf numFmtId="0" fontId="15" fillId="4" borderId="11" xfId="0" applyNumberFormat="1" applyFont="1" applyFill="1" applyBorder="1" applyAlignment="1">
      <alignment horizontal="center" vertical="center" wrapText="1"/>
    </xf>
    <xf numFmtId="0" fontId="15" fillId="4" borderId="10" xfId="0" applyNumberFormat="1" applyFont="1" applyFill="1" applyBorder="1" applyAlignment="1">
      <alignment horizontal="center" vertical="center" wrapText="1"/>
    </xf>
    <xf numFmtId="0" fontId="15" fillId="4" borderId="1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top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67" fontId="2" fillId="0" borderId="2" xfId="0" applyNumberFormat="1" applyFont="1" applyBorder="1" applyAlignment="1">
      <alignment horizontal="center" vertical="center" wrapText="1"/>
    </xf>
    <xf numFmtId="167" fontId="2" fillId="0" borderId="3" xfId="0" applyNumberFormat="1" applyFont="1" applyBorder="1" applyAlignment="1">
      <alignment horizontal="center" vertical="center" wrapText="1"/>
    </xf>
    <xf numFmtId="0" fontId="34" fillId="0" borderId="0" xfId="0" applyNumberFormat="1" applyFont="1" applyFill="1" applyAlignment="1">
      <alignment horizontal="center" vertical="top"/>
    </xf>
    <xf numFmtId="167" fontId="8" fillId="3" borderId="0" xfId="0" applyNumberFormat="1" applyFont="1" applyFill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27" fillId="3" borderId="2" xfId="0" applyNumberFormat="1" applyFont="1" applyFill="1" applyBorder="1" applyAlignment="1">
      <alignment horizontal="center" vertical="center" wrapText="1"/>
    </xf>
    <xf numFmtId="0" fontId="27" fillId="3" borderId="3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/>
    </xf>
  </cellXfs>
  <cellStyles count="6">
    <cellStyle name="Гиперссылка 2" xfId="3"/>
    <cellStyle name="Обычный" xfId="0" builtinId="0"/>
    <cellStyle name="Обычный 2" xfId="4"/>
    <cellStyle name="Обычный 3" xfId="2"/>
    <cellStyle name="Обычный_TDSheet" xfId="1"/>
    <cellStyle name="Обычный_Лист1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4B4B4"/>
      <rgbColor rgb="00993366"/>
      <rgbColor rgb="00C3C3C3"/>
      <rgbColor rgb="00CCFFFF"/>
      <rgbColor rgb="00D2D2D2"/>
      <rgbColor rgb="00E6E6E6"/>
      <rgbColor rgb="00FAFAFA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00"/>
      <color rgb="FF00FF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76200</xdr:rowOff>
    </xdr:from>
    <xdr:to>
      <xdr:col>4</xdr:col>
      <xdr:colOff>95010</xdr:colOff>
      <xdr:row>0</xdr:row>
      <xdr:rowOff>1171320</xdr:rowOff>
    </xdr:to>
    <xdr:pic>
      <xdr:nvPicPr>
        <xdr:cNvPr id="2" name="Рисунок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90500" y="76200"/>
          <a:ext cx="2933460" cy="109512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I415"/>
  <sheetViews>
    <sheetView tabSelected="1" zoomScaleNormal="100" workbookViewId="0">
      <pane ySplit="9" topLeftCell="A10" activePane="bottomLeft" state="frozen"/>
      <selection activeCell="B1" sqref="B1"/>
      <selection pane="bottomLeft" activeCell="H12" sqref="H12"/>
    </sheetView>
  </sheetViews>
  <sheetFormatPr defaultColWidth="10.6640625" defaultRowHeight="11.25" outlineLevelRow="5" x14ac:dyDescent="0.2"/>
  <cols>
    <col min="1" max="1" width="1.6640625" customWidth="1"/>
    <col min="2" max="2" width="38.1640625" customWidth="1"/>
    <col min="3" max="3" width="7" style="16" customWidth="1"/>
    <col min="4" max="4" width="6.1640625" style="16" customWidth="1"/>
    <col min="5" max="5" width="9.1640625" style="23" customWidth="1"/>
    <col min="6" max="6" width="5.33203125" style="24" customWidth="1"/>
    <col min="7" max="7" width="7.1640625" style="29" customWidth="1"/>
    <col min="8" max="8" width="7.6640625" style="19" customWidth="1"/>
    <col min="9" max="9" width="12.5" style="26" customWidth="1"/>
  </cols>
  <sheetData>
    <row r="1" spans="1:9" s="1" customFormat="1" ht="96" customHeight="1" x14ac:dyDescent="0.2">
      <c r="B1" s="236"/>
      <c r="C1" s="236"/>
      <c r="D1" s="236"/>
      <c r="E1" s="236"/>
      <c r="F1" s="236"/>
      <c r="G1" s="236"/>
      <c r="H1" s="236"/>
      <c r="I1" s="236"/>
    </row>
    <row r="2" spans="1:9" s="1" customFormat="1" ht="33" customHeight="1" x14ac:dyDescent="0.2">
      <c r="B2" s="241" t="s">
        <v>374</v>
      </c>
      <c r="C2" s="241"/>
      <c r="D2" s="241"/>
      <c r="E2" s="241"/>
      <c r="F2" s="241"/>
      <c r="G2" s="241"/>
      <c r="H2" s="241"/>
      <c r="I2" s="241"/>
    </row>
    <row r="3" spans="1:9" s="182" customFormat="1" ht="14.25" x14ac:dyDescent="0.2">
      <c r="A3" s="251" t="s">
        <v>375</v>
      </c>
      <c r="B3" s="251"/>
      <c r="C3" s="251"/>
      <c r="D3" s="251"/>
      <c r="E3" s="251"/>
      <c r="F3" s="251"/>
      <c r="G3" s="251"/>
      <c r="H3" s="251"/>
      <c r="I3" s="251"/>
    </row>
    <row r="4" spans="1:9" s="182" customFormat="1" ht="14.25" x14ac:dyDescent="0.2">
      <c r="A4" s="251" t="s">
        <v>376</v>
      </c>
      <c r="B4" s="251"/>
      <c r="C4" s="251"/>
      <c r="D4" s="251"/>
      <c r="E4" s="251"/>
      <c r="F4" s="251"/>
      <c r="G4" s="251"/>
      <c r="H4" s="251"/>
      <c r="I4" s="251"/>
    </row>
    <row r="5" spans="1:9" s="182" customFormat="1" ht="35.25" customHeight="1" x14ac:dyDescent="0.2">
      <c r="A5" s="227" t="s">
        <v>377</v>
      </c>
      <c r="B5" s="227"/>
      <c r="C5" s="227"/>
      <c r="D5" s="227"/>
      <c r="E5" s="227"/>
      <c r="F5" s="227"/>
      <c r="G5" s="227"/>
      <c r="H5" s="227"/>
      <c r="I5" s="227"/>
    </row>
    <row r="6" spans="1:9" s="3" customFormat="1" ht="27" customHeight="1" x14ac:dyDescent="0.2">
      <c r="B6" s="183" t="s">
        <v>378</v>
      </c>
      <c r="C6" s="15"/>
      <c r="D6" s="15"/>
      <c r="E6" s="119"/>
      <c r="F6" s="242">
        <f>I210+I328+I415</f>
        <v>0</v>
      </c>
      <c r="G6" s="242"/>
      <c r="H6" s="242"/>
      <c r="I6" s="242"/>
    </row>
    <row r="7" spans="1:9" ht="3.75" customHeight="1" x14ac:dyDescent="0.2">
      <c r="F7" s="2"/>
      <c r="G7" s="27"/>
      <c r="H7" s="18"/>
    </row>
    <row r="8" spans="1:9" ht="12.6" customHeight="1" x14ac:dyDescent="0.2">
      <c r="B8" s="245" t="s">
        <v>15</v>
      </c>
      <c r="C8" s="247" t="s">
        <v>0</v>
      </c>
      <c r="D8" s="228" t="s">
        <v>379</v>
      </c>
      <c r="E8" s="248" t="s">
        <v>7</v>
      </c>
      <c r="F8" s="250" t="s">
        <v>9</v>
      </c>
      <c r="G8" s="243" t="s">
        <v>8</v>
      </c>
      <c r="H8" s="237" t="s">
        <v>10</v>
      </c>
      <c r="I8" s="239" t="s">
        <v>11</v>
      </c>
    </row>
    <row r="9" spans="1:9" ht="27.75" customHeight="1" x14ac:dyDescent="0.2">
      <c r="B9" s="246"/>
      <c r="C9" s="247"/>
      <c r="D9" s="229"/>
      <c r="E9" s="249"/>
      <c r="F9" s="246"/>
      <c r="G9" s="244"/>
      <c r="H9" s="238"/>
      <c r="I9" s="240"/>
    </row>
    <row r="10" spans="1:9" s="17" customFormat="1" ht="21" customHeight="1" outlineLevel="5" x14ac:dyDescent="0.2">
      <c r="B10" s="230" t="s">
        <v>13</v>
      </c>
      <c r="C10" s="231"/>
      <c r="D10" s="231"/>
      <c r="E10" s="231"/>
      <c r="F10" s="231"/>
      <c r="G10" s="231"/>
      <c r="H10" s="231"/>
      <c r="I10" s="232"/>
    </row>
    <row r="11" spans="1:9" s="17" customFormat="1" ht="30" customHeight="1" outlineLevel="5" x14ac:dyDescent="0.2">
      <c r="B11" s="189" t="s">
        <v>460</v>
      </c>
      <c r="C11" s="21"/>
      <c r="D11" s="32"/>
      <c r="E11" s="22"/>
      <c r="F11" s="22"/>
      <c r="G11" s="28"/>
      <c r="H11" s="20"/>
      <c r="I11" s="25"/>
    </row>
    <row r="12" spans="1:9" s="66" customFormat="1" ht="14.1" customHeight="1" outlineLevel="5" x14ac:dyDescent="0.2">
      <c r="B12" s="59" t="s">
        <v>53</v>
      </c>
      <c r="C12" s="98">
        <v>8312</v>
      </c>
      <c r="D12" s="98"/>
      <c r="E12" s="61" t="s">
        <v>302</v>
      </c>
      <c r="F12" s="62">
        <v>1</v>
      </c>
      <c r="G12" s="63" t="s">
        <v>138</v>
      </c>
      <c r="H12" s="64"/>
      <c r="I12" s="65">
        <f t="shared" ref="I12:I37" si="0">G12*H12</f>
        <v>0</v>
      </c>
    </row>
    <row r="13" spans="1:9" s="66" customFormat="1" ht="12.75" outlineLevel="5" x14ac:dyDescent="0.2">
      <c r="B13" s="67" t="s">
        <v>256</v>
      </c>
      <c r="C13" s="99" t="s">
        <v>341</v>
      </c>
      <c r="D13" s="99"/>
      <c r="E13" s="61" t="s">
        <v>302</v>
      </c>
      <c r="F13" s="62">
        <v>1</v>
      </c>
      <c r="G13" s="63" t="s">
        <v>138</v>
      </c>
      <c r="H13" s="70"/>
      <c r="I13" s="65">
        <f t="shared" si="0"/>
        <v>0</v>
      </c>
    </row>
    <row r="14" spans="1:9" s="66" customFormat="1" ht="14.1" customHeight="1" outlineLevel="5" x14ac:dyDescent="0.2">
      <c r="B14" s="67" t="s">
        <v>257</v>
      </c>
      <c r="C14" s="99" t="s">
        <v>342</v>
      </c>
      <c r="D14" s="99"/>
      <c r="E14" s="61" t="s">
        <v>302</v>
      </c>
      <c r="F14" s="62">
        <v>1</v>
      </c>
      <c r="G14" s="63" t="s">
        <v>138</v>
      </c>
      <c r="H14" s="70"/>
      <c r="I14" s="65">
        <f t="shared" si="0"/>
        <v>0</v>
      </c>
    </row>
    <row r="15" spans="1:9" s="66" customFormat="1" ht="14.1" customHeight="1" outlineLevel="5" x14ac:dyDescent="0.2">
      <c r="B15" s="67" t="s">
        <v>59</v>
      </c>
      <c r="C15" s="99">
        <v>5825</v>
      </c>
      <c r="D15" s="99"/>
      <c r="E15" s="61" t="s">
        <v>302</v>
      </c>
      <c r="F15" s="62">
        <v>1</v>
      </c>
      <c r="G15" s="63" t="s">
        <v>138</v>
      </c>
      <c r="H15" s="64"/>
      <c r="I15" s="65">
        <f t="shared" si="0"/>
        <v>0</v>
      </c>
    </row>
    <row r="16" spans="1:9" s="66" customFormat="1" ht="14.1" customHeight="1" outlineLevel="5" x14ac:dyDescent="0.2">
      <c r="B16" s="67" t="s">
        <v>135</v>
      </c>
      <c r="C16" s="99">
        <v>8315</v>
      </c>
      <c r="D16" s="99"/>
      <c r="E16" s="61" t="s">
        <v>302</v>
      </c>
      <c r="F16" s="62">
        <v>1</v>
      </c>
      <c r="G16" s="63" t="s">
        <v>138</v>
      </c>
      <c r="H16" s="64"/>
      <c r="I16" s="65">
        <f t="shared" si="0"/>
        <v>0</v>
      </c>
    </row>
    <row r="17" spans="2:9" s="66" customFormat="1" ht="14.1" customHeight="1" outlineLevel="5" x14ac:dyDescent="0.2">
      <c r="B17" s="67" t="s">
        <v>60</v>
      </c>
      <c r="C17" s="99">
        <v>5211</v>
      </c>
      <c r="D17" s="99"/>
      <c r="E17" s="61" t="s">
        <v>302</v>
      </c>
      <c r="F17" s="62">
        <v>1</v>
      </c>
      <c r="G17" s="63" t="s">
        <v>138</v>
      </c>
      <c r="H17" s="64"/>
      <c r="I17" s="65">
        <f t="shared" si="0"/>
        <v>0</v>
      </c>
    </row>
    <row r="18" spans="2:9" s="66" customFormat="1" ht="14.1" customHeight="1" outlineLevel="5" x14ac:dyDescent="0.2">
      <c r="B18" s="67" t="s">
        <v>238</v>
      </c>
      <c r="C18" s="99" t="s">
        <v>344</v>
      </c>
      <c r="D18" s="99"/>
      <c r="E18" s="61" t="s">
        <v>302</v>
      </c>
      <c r="F18" s="62">
        <v>1</v>
      </c>
      <c r="G18" s="63" t="s">
        <v>138</v>
      </c>
      <c r="H18" s="73"/>
      <c r="I18" s="65">
        <f t="shared" si="0"/>
        <v>0</v>
      </c>
    </row>
    <row r="19" spans="2:9" s="66" customFormat="1" ht="14.1" customHeight="1" outlineLevel="5" x14ac:dyDescent="0.2">
      <c r="B19" s="67" t="s">
        <v>258</v>
      </c>
      <c r="C19" s="99" t="s">
        <v>343</v>
      </c>
      <c r="D19" s="99"/>
      <c r="E19" s="61" t="s">
        <v>302</v>
      </c>
      <c r="F19" s="62">
        <v>1</v>
      </c>
      <c r="G19" s="63" t="s">
        <v>138</v>
      </c>
      <c r="H19" s="70"/>
      <c r="I19" s="65">
        <f t="shared" si="0"/>
        <v>0</v>
      </c>
    </row>
    <row r="20" spans="2:9" s="66" customFormat="1" ht="14.1" customHeight="1" outlineLevel="5" x14ac:dyDescent="0.2">
      <c r="B20" s="67" t="s">
        <v>212</v>
      </c>
      <c r="C20" s="99">
        <v>5768</v>
      </c>
      <c r="D20" s="99"/>
      <c r="E20" s="61" t="s">
        <v>302</v>
      </c>
      <c r="F20" s="62">
        <v>1</v>
      </c>
      <c r="G20" s="63" t="s">
        <v>138</v>
      </c>
      <c r="H20" s="64"/>
      <c r="I20" s="65">
        <f t="shared" si="0"/>
        <v>0</v>
      </c>
    </row>
    <row r="21" spans="2:9" s="66" customFormat="1" ht="14.1" customHeight="1" outlineLevel="5" x14ac:dyDescent="0.2">
      <c r="B21" s="67" t="s">
        <v>300</v>
      </c>
      <c r="C21" s="99" t="s">
        <v>346</v>
      </c>
      <c r="D21" s="99"/>
      <c r="E21" s="61" t="s">
        <v>302</v>
      </c>
      <c r="F21" s="62">
        <v>1</v>
      </c>
      <c r="G21" s="63" t="s">
        <v>138</v>
      </c>
      <c r="H21" s="70"/>
      <c r="I21" s="65">
        <f t="shared" si="0"/>
        <v>0</v>
      </c>
    </row>
    <row r="22" spans="2:9" s="66" customFormat="1" ht="14.1" customHeight="1" outlineLevel="5" x14ac:dyDescent="0.2">
      <c r="B22" s="67" t="s">
        <v>63</v>
      </c>
      <c r="C22" s="68">
        <v>5200</v>
      </c>
      <c r="D22" s="68"/>
      <c r="E22" s="61" t="s">
        <v>302</v>
      </c>
      <c r="F22" s="62">
        <v>1</v>
      </c>
      <c r="G22" s="63" t="s">
        <v>138</v>
      </c>
      <c r="H22" s="64"/>
      <c r="I22" s="65">
        <f t="shared" si="0"/>
        <v>0</v>
      </c>
    </row>
    <row r="23" spans="2:9" s="66" customFormat="1" ht="14.1" customHeight="1" outlineLevel="5" x14ac:dyDescent="0.2">
      <c r="B23" s="67" t="s">
        <v>65</v>
      </c>
      <c r="C23" s="100">
        <v>5530</v>
      </c>
      <c r="D23" s="100"/>
      <c r="E23" s="61" t="s">
        <v>302</v>
      </c>
      <c r="F23" s="62">
        <v>1</v>
      </c>
      <c r="G23" s="63" t="s">
        <v>138</v>
      </c>
      <c r="H23" s="64"/>
      <c r="I23" s="65">
        <f t="shared" si="0"/>
        <v>0</v>
      </c>
    </row>
    <row r="24" spans="2:9" s="66" customFormat="1" ht="14.1" customHeight="1" outlineLevel="5" x14ac:dyDescent="0.2">
      <c r="B24" s="67" t="s">
        <v>48</v>
      </c>
      <c r="C24" s="100">
        <v>8320</v>
      </c>
      <c r="D24" s="100"/>
      <c r="E24" s="61" t="s">
        <v>302</v>
      </c>
      <c r="F24" s="62">
        <v>1</v>
      </c>
      <c r="G24" s="63" t="s">
        <v>138</v>
      </c>
      <c r="H24" s="64"/>
      <c r="I24" s="65">
        <f t="shared" si="0"/>
        <v>0</v>
      </c>
    </row>
    <row r="25" spans="2:9" s="66" customFormat="1" ht="14.1" customHeight="1" outlineLevel="5" x14ac:dyDescent="0.2">
      <c r="B25" s="67" t="s">
        <v>66</v>
      </c>
      <c r="C25" s="100">
        <v>5201</v>
      </c>
      <c r="D25" s="100"/>
      <c r="E25" s="61" t="s">
        <v>302</v>
      </c>
      <c r="F25" s="62">
        <v>1</v>
      </c>
      <c r="G25" s="63" t="s">
        <v>138</v>
      </c>
      <c r="H25" s="64"/>
      <c r="I25" s="65">
        <f t="shared" si="0"/>
        <v>0</v>
      </c>
    </row>
    <row r="26" spans="2:9" s="66" customFormat="1" ht="14.1" customHeight="1" outlineLevel="5" x14ac:dyDescent="0.2">
      <c r="B26" s="67" t="s">
        <v>459</v>
      </c>
      <c r="C26" s="100" t="s">
        <v>348</v>
      </c>
      <c r="D26" s="100"/>
      <c r="E26" s="61" t="s">
        <v>302</v>
      </c>
      <c r="F26" s="62">
        <v>1</v>
      </c>
      <c r="G26" s="63" t="s">
        <v>138</v>
      </c>
      <c r="H26" s="70"/>
      <c r="I26" s="65">
        <f t="shared" si="0"/>
        <v>0</v>
      </c>
    </row>
    <row r="27" spans="2:9" s="66" customFormat="1" ht="14.1" customHeight="1" outlineLevel="5" x14ac:dyDescent="0.2">
      <c r="B27" s="67" t="s">
        <v>67</v>
      </c>
      <c r="C27" s="100">
        <v>6707</v>
      </c>
      <c r="D27" s="100"/>
      <c r="E27" s="61" t="s">
        <v>302</v>
      </c>
      <c r="F27" s="62">
        <v>1</v>
      </c>
      <c r="G27" s="63" t="s">
        <v>138</v>
      </c>
      <c r="H27" s="64"/>
      <c r="I27" s="65">
        <f t="shared" si="0"/>
        <v>0</v>
      </c>
    </row>
    <row r="28" spans="2:9" s="66" customFormat="1" ht="14.1" customHeight="1" outlineLevel="5" x14ac:dyDescent="0.2">
      <c r="B28" s="67" t="s">
        <v>68</v>
      </c>
      <c r="C28" s="100">
        <v>5771</v>
      </c>
      <c r="D28" s="100"/>
      <c r="E28" s="61" t="s">
        <v>302</v>
      </c>
      <c r="F28" s="62">
        <v>1</v>
      </c>
      <c r="G28" s="63" t="s">
        <v>138</v>
      </c>
      <c r="H28" s="64"/>
      <c r="I28" s="65">
        <f t="shared" si="0"/>
        <v>0</v>
      </c>
    </row>
    <row r="29" spans="2:9" s="66" customFormat="1" ht="14.1" customHeight="1" outlineLevel="5" x14ac:dyDescent="0.2">
      <c r="B29" s="67" t="s">
        <v>260</v>
      </c>
      <c r="C29" s="100" t="s">
        <v>350</v>
      </c>
      <c r="D29" s="100"/>
      <c r="E29" s="61" t="s">
        <v>302</v>
      </c>
      <c r="F29" s="62">
        <v>1</v>
      </c>
      <c r="G29" s="63" t="s">
        <v>138</v>
      </c>
      <c r="H29" s="70"/>
      <c r="I29" s="65">
        <f t="shared" si="0"/>
        <v>0</v>
      </c>
    </row>
    <row r="30" spans="2:9" s="66" customFormat="1" ht="14.1" customHeight="1" outlineLevel="5" x14ac:dyDescent="0.2">
      <c r="B30" s="67" t="s">
        <v>49</v>
      </c>
      <c r="C30" s="100">
        <v>8322</v>
      </c>
      <c r="D30" s="100"/>
      <c r="E30" s="61" t="s">
        <v>302</v>
      </c>
      <c r="F30" s="62">
        <v>1</v>
      </c>
      <c r="G30" s="63" t="s">
        <v>138</v>
      </c>
      <c r="H30" s="70"/>
      <c r="I30" s="65">
        <f t="shared" si="0"/>
        <v>0</v>
      </c>
    </row>
    <row r="31" spans="2:9" s="66" customFormat="1" ht="14.1" customHeight="1" outlineLevel="5" x14ac:dyDescent="0.2">
      <c r="B31" s="67" t="s">
        <v>72</v>
      </c>
      <c r="C31" s="100">
        <v>5828</v>
      </c>
      <c r="D31" s="100"/>
      <c r="E31" s="61" t="s">
        <v>302</v>
      </c>
      <c r="F31" s="62">
        <v>1</v>
      </c>
      <c r="G31" s="63" t="s">
        <v>138</v>
      </c>
      <c r="H31" s="70"/>
      <c r="I31" s="65">
        <f t="shared" si="0"/>
        <v>0</v>
      </c>
    </row>
    <row r="32" spans="2:9" s="66" customFormat="1" ht="14.1" customHeight="1" outlineLevel="5" x14ac:dyDescent="0.2">
      <c r="B32" s="67" t="s">
        <v>73</v>
      </c>
      <c r="C32" s="100">
        <v>5823</v>
      </c>
      <c r="D32" s="100"/>
      <c r="E32" s="61" t="s">
        <v>302</v>
      </c>
      <c r="F32" s="62">
        <v>1</v>
      </c>
      <c r="G32" s="63" t="s">
        <v>138</v>
      </c>
      <c r="H32" s="70"/>
      <c r="I32" s="65">
        <f t="shared" si="0"/>
        <v>0</v>
      </c>
    </row>
    <row r="33" spans="2:9" s="66" customFormat="1" ht="14.1" customHeight="1" outlineLevel="5" x14ac:dyDescent="0.2">
      <c r="B33" s="67" t="s">
        <v>74</v>
      </c>
      <c r="C33" s="100">
        <v>8324</v>
      </c>
      <c r="D33" s="100"/>
      <c r="E33" s="61" t="s">
        <v>302</v>
      </c>
      <c r="F33" s="62">
        <v>1</v>
      </c>
      <c r="G33" s="63" t="s">
        <v>138</v>
      </c>
      <c r="H33" s="70"/>
      <c r="I33" s="65">
        <f t="shared" si="0"/>
        <v>0</v>
      </c>
    </row>
    <row r="34" spans="2:9" s="66" customFormat="1" ht="14.1" customHeight="1" outlineLevel="5" x14ac:dyDescent="0.2">
      <c r="B34" s="67" t="s">
        <v>211</v>
      </c>
      <c r="C34" s="100">
        <v>8325</v>
      </c>
      <c r="D34" s="100"/>
      <c r="E34" s="61" t="s">
        <v>302</v>
      </c>
      <c r="F34" s="62">
        <v>1</v>
      </c>
      <c r="G34" s="63" t="s">
        <v>138</v>
      </c>
      <c r="H34" s="70"/>
      <c r="I34" s="65">
        <f t="shared" ref="I34:I36" si="1">G34*H34</f>
        <v>0</v>
      </c>
    </row>
    <row r="35" spans="2:9" s="66" customFormat="1" ht="14.1" customHeight="1" outlineLevel="5" x14ac:dyDescent="0.2">
      <c r="B35" s="67" t="s">
        <v>208</v>
      </c>
      <c r="C35" s="100">
        <v>8317</v>
      </c>
      <c r="D35" s="100"/>
      <c r="E35" s="61" t="s">
        <v>302</v>
      </c>
      <c r="F35" s="62">
        <v>1</v>
      </c>
      <c r="G35" s="63" t="s">
        <v>138</v>
      </c>
      <c r="H35" s="70"/>
      <c r="I35" s="65">
        <f t="shared" si="1"/>
        <v>0</v>
      </c>
    </row>
    <row r="36" spans="2:9" s="66" customFormat="1" ht="14.1" customHeight="1" outlineLevel="5" x14ac:dyDescent="0.2">
      <c r="B36" s="67" t="s">
        <v>215</v>
      </c>
      <c r="C36" s="100">
        <v>3974</v>
      </c>
      <c r="D36" s="100"/>
      <c r="E36" s="61" t="s">
        <v>302</v>
      </c>
      <c r="F36" s="62">
        <v>1</v>
      </c>
      <c r="G36" s="63" t="s">
        <v>138</v>
      </c>
      <c r="H36" s="70"/>
      <c r="I36" s="65">
        <f t="shared" si="1"/>
        <v>0</v>
      </c>
    </row>
    <row r="37" spans="2:9" s="66" customFormat="1" ht="14.1" customHeight="1" outlineLevel="5" x14ac:dyDescent="0.2">
      <c r="B37" s="67" t="s">
        <v>51</v>
      </c>
      <c r="C37" s="100">
        <v>8327</v>
      </c>
      <c r="D37" s="100"/>
      <c r="E37" s="61" t="s">
        <v>302</v>
      </c>
      <c r="F37" s="62">
        <v>1</v>
      </c>
      <c r="G37" s="63" t="s">
        <v>138</v>
      </c>
      <c r="H37" s="70"/>
      <c r="I37" s="65">
        <f t="shared" si="0"/>
        <v>0</v>
      </c>
    </row>
    <row r="38" spans="2:9" s="66" customFormat="1" ht="31.5" customHeight="1" outlineLevel="5" x14ac:dyDescent="0.2">
      <c r="B38" s="189" t="s">
        <v>461</v>
      </c>
      <c r="C38" s="100"/>
      <c r="D38" s="100"/>
      <c r="E38" s="86"/>
      <c r="F38" s="75"/>
      <c r="G38" s="74"/>
      <c r="H38" s="70"/>
      <c r="I38" s="76"/>
    </row>
    <row r="39" spans="2:9" s="66" customFormat="1" ht="14.1" customHeight="1" outlineLevel="5" x14ac:dyDescent="0.2">
      <c r="B39" s="67" t="s">
        <v>54</v>
      </c>
      <c r="C39" s="99">
        <v>6698</v>
      </c>
      <c r="D39" s="99"/>
      <c r="E39" s="61" t="s">
        <v>373</v>
      </c>
      <c r="F39" s="62">
        <v>1</v>
      </c>
      <c r="G39" s="63" t="s">
        <v>138</v>
      </c>
      <c r="H39" s="64"/>
      <c r="I39" s="65">
        <f t="shared" ref="I39:I50" si="2">G39*H39</f>
        <v>0</v>
      </c>
    </row>
    <row r="40" spans="2:9" s="66" customFormat="1" ht="14.1" customHeight="1" outlineLevel="5" x14ac:dyDescent="0.2">
      <c r="B40" s="67" t="s">
        <v>136</v>
      </c>
      <c r="C40" s="99" t="s">
        <v>452</v>
      </c>
      <c r="D40" s="99"/>
      <c r="E40" s="61" t="s">
        <v>373</v>
      </c>
      <c r="F40" s="62">
        <v>1</v>
      </c>
      <c r="G40" s="63" t="s">
        <v>138</v>
      </c>
      <c r="H40" s="64"/>
      <c r="I40" s="65">
        <f t="shared" si="2"/>
        <v>0</v>
      </c>
    </row>
    <row r="41" spans="2:9" s="66" customFormat="1" ht="14.1" customHeight="1" outlineLevel="5" x14ac:dyDescent="0.2">
      <c r="B41" s="67" t="s">
        <v>62</v>
      </c>
      <c r="C41" s="99" t="s">
        <v>453</v>
      </c>
      <c r="D41" s="99"/>
      <c r="E41" s="61" t="s">
        <v>373</v>
      </c>
      <c r="F41" s="62">
        <v>1</v>
      </c>
      <c r="G41" s="63" t="s">
        <v>138</v>
      </c>
      <c r="H41" s="64"/>
      <c r="I41" s="65">
        <f t="shared" si="2"/>
        <v>0</v>
      </c>
    </row>
    <row r="42" spans="2:9" s="66" customFormat="1" ht="14.1" customHeight="1" outlineLevel="5" x14ac:dyDescent="0.2">
      <c r="B42" s="67" t="s">
        <v>259</v>
      </c>
      <c r="C42" s="99" t="s">
        <v>345</v>
      </c>
      <c r="D42" s="99"/>
      <c r="E42" s="61" t="s">
        <v>373</v>
      </c>
      <c r="F42" s="62">
        <v>1</v>
      </c>
      <c r="G42" s="63" t="s">
        <v>138</v>
      </c>
      <c r="H42" s="70"/>
      <c r="I42" s="65">
        <f t="shared" si="2"/>
        <v>0</v>
      </c>
    </row>
    <row r="43" spans="2:9" s="66" customFormat="1" ht="14.1" customHeight="1" outlineLevel="5" x14ac:dyDescent="0.2">
      <c r="B43" s="67" t="s">
        <v>261</v>
      </c>
      <c r="C43" s="99" t="s">
        <v>347</v>
      </c>
      <c r="D43" s="99"/>
      <c r="E43" s="61" t="s">
        <v>373</v>
      </c>
      <c r="F43" s="62">
        <v>1</v>
      </c>
      <c r="G43" s="63" t="s">
        <v>138</v>
      </c>
      <c r="H43" s="70"/>
      <c r="I43" s="65">
        <f t="shared" si="2"/>
        <v>0</v>
      </c>
    </row>
    <row r="44" spans="2:9" s="66" customFormat="1" ht="14.1" customHeight="1" outlineLevel="5" x14ac:dyDescent="0.2">
      <c r="B44" s="67" t="s">
        <v>64</v>
      </c>
      <c r="C44" s="100" t="s">
        <v>454</v>
      </c>
      <c r="D44" s="100"/>
      <c r="E44" s="61" t="s">
        <v>373</v>
      </c>
      <c r="F44" s="62">
        <v>1</v>
      </c>
      <c r="G44" s="63" t="s">
        <v>138</v>
      </c>
      <c r="H44" s="64"/>
      <c r="I44" s="65">
        <f t="shared" si="2"/>
        <v>0</v>
      </c>
    </row>
    <row r="45" spans="2:9" s="66" customFormat="1" ht="14.25" customHeight="1" outlineLevel="5" x14ac:dyDescent="0.2">
      <c r="B45" s="67" t="s">
        <v>77</v>
      </c>
      <c r="C45" s="101" t="s">
        <v>455</v>
      </c>
      <c r="D45" s="101"/>
      <c r="E45" s="61" t="s">
        <v>373</v>
      </c>
      <c r="F45" s="62">
        <v>1</v>
      </c>
      <c r="G45" s="63" t="s">
        <v>138</v>
      </c>
      <c r="H45" s="73"/>
      <c r="I45" s="65">
        <f t="shared" si="2"/>
        <v>0</v>
      </c>
    </row>
    <row r="46" spans="2:9" s="66" customFormat="1" ht="14.25" customHeight="1" outlineLevel="5" x14ac:dyDescent="0.2">
      <c r="B46" s="67" t="s">
        <v>262</v>
      </c>
      <c r="C46" s="101" t="s">
        <v>349</v>
      </c>
      <c r="D46" s="101"/>
      <c r="E46" s="61" t="s">
        <v>373</v>
      </c>
      <c r="F46" s="62">
        <v>1</v>
      </c>
      <c r="G46" s="63" t="s">
        <v>138</v>
      </c>
      <c r="H46" s="73"/>
      <c r="I46" s="65">
        <f t="shared" si="2"/>
        <v>0</v>
      </c>
    </row>
    <row r="47" spans="2:9" s="66" customFormat="1" ht="14.1" customHeight="1" outlineLevel="5" x14ac:dyDescent="0.2">
      <c r="B47" s="67" t="s">
        <v>263</v>
      </c>
      <c r="C47" s="100" t="s">
        <v>456</v>
      </c>
      <c r="D47" s="100"/>
      <c r="E47" s="61" t="s">
        <v>373</v>
      </c>
      <c r="F47" s="62">
        <v>1</v>
      </c>
      <c r="G47" s="63" t="s">
        <v>138</v>
      </c>
      <c r="H47" s="70"/>
      <c r="I47" s="65">
        <f t="shared" si="2"/>
        <v>0</v>
      </c>
    </row>
    <row r="48" spans="2:9" s="66" customFormat="1" ht="14.1" customHeight="1" outlineLevel="5" x14ac:dyDescent="0.2">
      <c r="B48" s="67" t="s">
        <v>71</v>
      </c>
      <c r="C48" s="100" t="s">
        <v>457</v>
      </c>
      <c r="D48" s="100"/>
      <c r="E48" s="61" t="s">
        <v>373</v>
      </c>
      <c r="F48" s="62">
        <v>1</v>
      </c>
      <c r="G48" s="63" t="s">
        <v>138</v>
      </c>
      <c r="H48" s="70"/>
      <c r="I48" s="65">
        <f t="shared" si="2"/>
        <v>0</v>
      </c>
    </row>
    <row r="49" spans="2:9" s="66" customFormat="1" ht="33" customHeight="1" outlineLevel="5" x14ac:dyDescent="0.2">
      <c r="B49" s="189" t="s">
        <v>404</v>
      </c>
      <c r="C49" s="210"/>
      <c r="D49" s="210"/>
      <c r="E49" s="205"/>
      <c r="F49" s="206"/>
      <c r="G49" s="207"/>
      <c r="H49" s="208"/>
      <c r="I49" s="209"/>
    </row>
    <row r="50" spans="2:9" s="66" customFormat="1" ht="14.1" customHeight="1" outlineLevel="5" x14ac:dyDescent="0.2">
      <c r="B50" s="204" t="s">
        <v>77</v>
      </c>
      <c r="C50" s="210">
        <v>6152</v>
      </c>
      <c r="D50" s="210"/>
      <c r="E50" s="205" t="s">
        <v>405</v>
      </c>
      <c r="F50" s="206">
        <v>2</v>
      </c>
      <c r="G50" s="207" t="s">
        <v>382</v>
      </c>
      <c r="H50" s="208"/>
      <c r="I50" s="65">
        <f t="shared" si="2"/>
        <v>0</v>
      </c>
    </row>
    <row r="51" spans="2:9" s="66" customFormat="1" ht="27.75" customHeight="1" outlineLevel="5" x14ac:dyDescent="0.2">
      <c r="B51" s="72" t="s">
        <v>400</v>
      </c>
      <c r="C51" s="60"/>
      <c r="D51" s="69"/>
      <c r="E51" s="62"/>
      <c r="F51" s="71"/>
      <c r="G51" s="63"/>
      <c r="H51" s="71"/>
      <c r="I51" s="65"/>
    </row>
    <row r="52" spans="2:9" s="66" customFormat="1" ht="14.1" customHeight="1" outlineLevel="5" x14ac:dyDescent="0.2">
      <c r="B52" s="174" t="s">
        <v>78</v>
      </c>
      <c r="C52" s="102" t="s">
        <v>353</v>
      </c>
      <c r="D52" s="102"/>
      <c r="E52" s="61" t="s">
        <v>207</v>
      </c>
      <c r="F52" s="62">
        <v>1</v>
      </c>
      <c r="G52" s="63" t="s">
        <v>380</v>
      </c>
      <c r="H52" s="64"/>
      <c r="I52" s="65">
        <f>G52*H52</f>
        <v>0</v>
      </c>
    </row>
    <row r="53" spans="2:9" s="66" customFormat="1" ht="14.1" customHeight="1" outlineLevel="5" x14ac:dyDescent="0.2">
      <c r="B53" s="179" t="s">
        <v>82</v>
      </c>
      <c r="C53" s="102">
        <v>7548</v>
      </c>
      <c r="D53" s="102"/>
      <c r="E53" s="61" t="s">
        <v>207</v>
      </c>
      <c r="F53" s="62">
        <v>1</v>
      </c>
      <c r="G53" s="63" t="s">
        <v>380</v>
      </c>
      <c r="H53" s="64"/>
      <c r="I53" s="65">
        <f t="shared" ref="I53:I77" si="3">G53*H53</f>
        <v>0</v>
      </c>
    </row>
    <row r="54" spans="2:9" s="66" customFormat="1" ht="14.1" customHeight="1" outlineLevel="5" x14ac:dyDescent="0.2">
      <c r="B54" s="174" t="s">
        <v>83</v>
      </c>
      <c r="C54" s="102" t="s">
        <v>352</v>
      </c>
      <c r="D54" s="102"/>
      <c r="E54" s="61" t="s">
        <v>207</v>
      </c>
      <c r="F54" s="62">
        <v>1</v>
      </c>
      <c r="G54" s="63" t="s">
        <v>380</v>
      </c>
      <c r="H54" s="64"/>
      <c r="I54" s="65">
        <f>G54*H54</f>
        <v>0</v>
      </c>
    </row>
    <row r="55" spans="2:9" s="66" customFormat="1" ht="14.1" customHeight="1" outlineLevel="5" x14ac:dyDescent="0.2">
      <c r="B55" s="174" t="s">
        <v>85</v>
      </c>
      <c r="C55" s="102">
        <v>7552</v>
      </c>
      <c r="D55" s="102"/>
      <c r="E55" s="61" t="s">
        <v>207</v>
      </c>
      <c r="F55" s="62">
        <v>1</v>
      </c>
      <c r="G55" s="63" t="s">
        <v>380</v>
      </c>
      <c r="H55" s="70"/>
      <c r="I55" s="65">
        <f t="shared" si="3"/>
        <v>0</v>
      </c>
    </row>
    <row r="56" spans="2:9" s="66" customFormat="1" ht="14.1" customHeight="1" outlineLevel="5" x14ac:dyDescent="0.2">
      <c r="B56" s="174" t="s">
        <v>89</v>
      </c>
      <c r="C56" s="102">
        <v>7553</v>
      </c>
      <c r="D56" s="102"/>
      <c r="E56" s="61" t="s">
        <v>207</v>
      </c>
      <c r="F56" s="62">
        <v>1</v>
      </c>
      <c r="G56" s="63" t="s">
        <v>380</v>
      </c>
      <c r="H56" s="70"/>
      <c r="I56" s="65">
        <f t="shared" si="3"/>
        <v>0</v>
      </c>
    </row>
    <row r="57" spans="2:9" s="66" customFormat="1" ht="14.1" customHeight="1" outlineLevel="5" x14ac:dyDescent="0.2">
      <c r="B57" s="174" t="s">
        <v>172</v>
      </c>
      <c r="C57" s="102">
        <v>7554</v>
      </c>
      <c r="D57" s="102"/>
      <c r="E57" s="61" t="s">
        <v>207</v>
      </c>
      <c r="F57" s="62">
        <v>1</v>
      </c>
      <c r="G57" s="63" t="s">
        <v>380</v>
      </c>
      <c r="H57" s="70"/>
      <c r="I57" s="65">
        <f t="shared" si="3"/>
        <v>0</v>
      </c>
    </row>
    <row r="58" spans="2:9" s="66" customFormat="1" ht="14.1" customHeight="1" outlineLevel="5" x14ac:dyDescent="0.2">
      <c r="B58" s="174" t="s">
        <v>264</v>
      </c>
      <c r="C58" s="102" t="s">
        <v>351</v>
      </c>
      <c r="D58" s="102"/>
      <c r="E58" s="61" t="s">
        <v>207</v>
      </c>
      <c r="F58" s="62">
        <v>1</v>
      </c>
      <c r="G58" s="63" t="s">
        <v>380</v>
      </c>
      <c r="H58" s="70"/>
      <c r="I58" s="65">
        <f t="shared" ref="I58" si="4">G58*H58</f>
        <v>0</v>
      </c>
    </row>
    <row r="59" spans="2:9" s="66" customFormat="1" ht="14.1" customHeight="1" outlineLevel="5" x14ac:dyDescent="0.2">
      <c r="B59" s="174" t="s">
        <v>86</v>
      </c>
      <c r="C59" s="102">
        <v>7556</v>
      </c>
      <c r="D59" s="102"/>
      <c r="E59" s="61" t="s">
        <v>207</v>
      </c>
      <c r="F59" s="62">
        <v>1</v>
      </c>
      <c r="G59" s="63" t="s">
        <v>380</v>
      </c>
      <c r="H59" s="70"/>
      <c r="I59" s="65">
        <f t="shared" si="3"/>
        <v>0</v>
      </c>
    </row>
    <row r="60" spans="2:9" s="66" customFormat="1" ht="27.75" customHeight="1" outlineLevel="5" x14ac:dyDescent="0.2">
      <c r="B60" s="72" t="s">
        <v>322</v>
      </c>
      <c r="C60" s="60"/>
      <c r="D60" s="69"/>
      <c r="E60" s="62"/>
      <c r="F60" s="71"/>
      <c r="G60" s="63"/>
      <c r="H60" s="71"/>
      <c r="I60" s="65"/>
    </row>
    <row r="61" spans="2:9" s="66" customFormat="1" ht="14.1" customHeight="1" outlineLevel="5" x14ac:dyDescent="0.2">
      <c r="B61" s="174" t="s">
        <v>78</v>
      </c>
      <c r="C61" s="102" t="s">
        <v>354</v>
      </c>
      <c r="D61" s="102"/>
      <c r="E61" s="61" t="s">
        <v>301</v>
      </c>
      <c r="F61" s="62">
        <v>2</v>
      </c>
      <c r="G61" s="63" t="s">
        <v>381</v>
      </c>
      <c r="H61" s="64"/>
      <c r="I61" s="65">
        <f>G61*H61</f>
        <v>0</v>
      </c>
    </row>
    <row r="62" spans="2:9" s="66" customFormat="1" ht="14.1" customHeight="1" outlineLevel="5" x14ac:dyDescent="0.2">
      <c r="B62" s="174" t="s">
        <v>79</v>
      </c>
      <c r="C62" s="102" t="s">
        <v>355</v>
      </c>
      <c r="D62" s="102"/>
      <c r="E62" s="61" t="s">
        <v>301</v>
      </c>
      <c r="F62" s="62">
        <v>2</v>
      </c>
      <c r="G62" s="63" t="s">
        <v>381</v>
      </c>
      <c r="H62" s="64"/>
      <c r="I62" s="65">
        <f t="shared" ref="I62:I75" si="5">G62*H62</f>
        <v>0</v>
      </c>
    </row>
    <row r="63" spans="2:9" s="66" customFormat="1" ht="14.1" customHeight="1" outlineLevel="5" x14ac:dyDescent="0.2">
      <c r="B63" s="174" t="s">
        <v>80</v>
      </c>
      <c r="C63" s="102" t="s">
        <v>356</v>
      </c>
      <c r="D63" s="102"/>
      <c r="E63" s="61" t="s">
        <v>301</v>
      </c>
      <c r="F63" s="62">
        <v>2</v>
      </c>
      <c r="G63" s="63" t="s">
        <v>381</v>
      </c>
      <c r="H63" s="64"/>
      <c r="I63" s="65">
        <f t="shared" si="5"/>
        <v>0</v>
      </c>
    </row>
    <row r="64" spans="2:9" s="66" customFormat="1" ht="14.1" customHeight="1" outlineLevel="5" x14ac:dyDescent="0.2">
      <c r="B64" s="179" t="s">
        <v>81</v>
      </c>
      <c r="C64" s="102" t="s">
        <v>357</v>
      </c>
      <c r="D64" s="102"/>
      <c r="E64" s="61" t="s">
        <v>301</v>
      </c>
      <c r="F64" s="62">
        <v>2</v>
      </c>
      <c r="G64" s="63" t="s">
        <v>381</v>
      </c>
      <c r="H64" s="64"/>
      <c r="I64" s="65">
        <f t="shared" si="5"/>
        <v>0</v>
      </c>
    </row>
    <row r="65" spans="2:9" s="66" customFormat="1" ht="14.1" customHeight="1" outlineLevel="5" x14ac:dyDescent="0.2">
      <c r="B65" s="179" t="s">
        <v>82</v>
      </c>
      <c r="C65" s="102" t="s">
        <v>358</v>
      </c>
      <c r="D65" s="102"/>
      <c r="E65" s="61" t="s">
        <v>301</v>
      </c>
      <c r="F65" s="62">
        <v>2</v>
      </c>
      <c r="G65" s="63" t="s">
        <v>381</v>
      </c>
      <c r="H65" s="64"/>
      <c r="I65" s="65">
        <f t="shared" si="5"/>
        <v>0</v>
      </c>
    </row>
    <row r="66" spans="2:9" s="66" customFormat="1" ht="14.1" customHeight="1" outlineLevel="5" x14ac:dyDescent="0.2">
      <c r="B66" s="174" t="s">
        <v>83</v>
      </c>
      <c r="C66" s="102" t="s">
        <v>359</v>
      </c>
      <c r="D66" s="102"/>
      <c r="E66" s="61" t="s">
        <v>301</v>
      </c>
      <c r="F66" s="62">
        <v>2</v>
      </c>
      <c r="G66" s="63" t="s">
        <v>381</v>
      </c>
      <c r="H66" s="64"/>
      <c r="I66" s="65">
        <f t="shared" si="5"/>
        <v>0</v>
      </c>
    </row>
    <row r="67" spans="2:9" s="66" customFormat="1" ht="14.1" customHeight="1" outlineLevel="5" x14ac:dyDescent="0.2">
      <c r="B67" s="174" t="s">
        <v>90</v>
      </c>
      <c r="C67" s="102" t="s">
        <v>360</v>
      </c>
      <c r="D67" s="102"/>
      <c r="E67" s="61" t="s">
        <v>301</v>
      </c>
      <c r="F67" s="62">
        <v>2</v>
      </c>
      <c r="G67" s="63" t="s">
        <v>381</v>
      </c>
      <c r="H67" s="64"/>
      <c r="I67" s="65">
        <f t="shared" si="5"/>
        <v>0</v>
      </c>
    </row>
    <row r="68" spans="2:9" s="66" customFormat="1" ht="14.1" customHeight="1" outlineLevel="5" x14ac:dyDescent="0.2">
      <c r="B68" s="174" t="s">
        <v>84</v>
      </c>
      <c r="C68" s="102" t="s">
        <v>361</v>
      </c>
      <c r="D68" s="102"/>
      <c r="E68" s="61" t="s">
        <v>301</v>
      </c>
      <c r="F68" s="62">
        <v>2</v>
      </c>
      <c r="G68" s="63" t="s">
        <v>381</v>
      </c>
      <c r="H68" s="64"/>
      <c r="I68" s="65">
        <f t="shared" si="5"/>
        <v>0</v>
      </c>
    </row>
    <row r="69" spans="2:9" s="66" customFormat="1" ht="14.1" customHeight="1" outlineLevel="5" x14ac:dyDescent="0.2">
      <c r="B69" s="174" t="s">
        <v>85</v>
      </c>
      <c r="C69" s="102" t="s">
        <v>362</v>
      </c>
      <c r="D69" s="102"/>
      <c r="E69" s="61" t="s">
        <v>301</v>
      </c>
      <c r="F69" s="62">
        <v>2</v>
      </c>
      <c r="G69" s="63" t="s">
        <v>381</v>
      </c>
      <c r="H69" s="64"/>
      <c r="I69" s="65">
        <f t="shared" si="5"/>
        <v>0</v>
      </c>
    </row>
    <row r="70" spans="2:9" s="66" customFormat="1" ht="14.1" customHeight="1" outlineLevel="5" x14ac:dyDescent="0.2">
      <c r="B70" s="174" t="s">
        <v>89</v>
      </c>
      <c r="C70" s="102" t="s">
        <v>363</v>
      </c>
      <c r="D70" s="102"/>
      <c r="E70" s="61" t="s">
        <v>301</v>
      </c>
      <c r="F70" s="62">
        <v>2</v>
      </c>
      <c r="G70" s="63" t="s">
        <v>381</v>
      </c>
      <c r="H70" s="64"/>
      <c r="I70" s="65">
        <f t="shared" si="5"/>
        <v>0</v>
      </c>
    </row>
    <row r="71" spans="2:9" s="66" customFormat="1" ht="14.1" customHeight="1" outlineLevel="5" x14ac:dyDescent="0.2">
      <c r="B71" s="174" t="s">
        <v>172</v>
      </c>
      <c r="C71" s="102" t="s">
        <v>364</v>
      </c>
      <c r="D71" s="102"/>
      <c r="E71" s="61" t="s">
        <v>301</v>
      </c>
      <c r="F71" s="62">
        <v>2</v>
      </c>
      <c r="G71" s="63" t="s">
        <v>381</v>
      </c>
      <c r="H71" s="64"/>
      <c r="I71" s="65">
        <f t="shared" si="5"/>
        <v>0</v>
      </c>
    </row>
    <row r="72" spans="2:9" s="66" customFormat="1" ht="14.1" customHeight="1" outlineLevel="5" x14ac:dyDescent="0.2">
      <c r="B72" s="174" t="s">
        <v>173</v>
      </c>
      <c r="C72" s="102" t="s">
        <v>365</v>
      </c>
      <c r="D72" s="102"/>
      <c r="E72" s="61" t="s">
        <v>301</v>
      </c>
      <c r="F72" s="62">
        <v>2</v>
      </c>
      <c r="G72" s="63" t="s">
        <v>381</v>
      </c>
      <c r="H72" s="64"/>
      <c r="I72" s="65">
        <f t="shared" si="5"/>
        <v>0</v>
      </c>
    </row>
    <row r="73" spans="2:9" s="66" customFormat="1" ht="14.1" customHeight="1" outlineLevel="5" x14ac:dyDescent="0.2">
      <c r="B73" s="174" t="s">
        <v>86</v>
      </c>
      <c r="C73" s="102" t="s">
        <v>366</v>
      </c>
      <c r="D73" s="102"/>
      <c r="E73" s="61" t="s">
        <v>301</v>
      </c>
      <c r="F73" s="62">
        <v>2</v>
      </c>
      <c r="G73" s="63" t="s">
        <v>381</v>
      </c>
      <c r="H73" s="64"/>
      <c r="I73" s="65">
        <f t="shared" si="5"/>
        <v>0</v>
      </c>
    </row>
    <row r="74" spans="2:9" s="66" customFormat="1" ht="14.1" customHeight="1" outlineLevel="5" x14ac:dyDescent="0.2">
      <c r="B74" s="174" t="s">
        <v>87</v>
      </c>
      <c r="C74" s="102">
        <v>9246</v>
      </c>
      <c r="D74" s="102"/>
      <c r="E74" s="61" t="s">
        <v>301</v>
      </c>
      <c r="F74" s="62">
        <v>2</v>
      </c>
      <c r="G74" s="63" t="s">
        <v>381</v>
      </c>
      <c r="H74" s="64"/>
      <c r="I74" s="65">
        <f t="shared" si="5"/>
        <v>0</v>
      </c>
    </row>
    <row r="75" spans="2:9" s="66" customFormat="1" ht="14.1" customHeight="1" outlineLevel="5" x14ac:dyDescent="0.2">
      <c r="B75" s="174" t="s">
        <v>88</v>
      </c>
      <c r="C75" s="102">
        <v>9247</v>
      </c>
      <c r="D75" s="102"/>
      <c r="E75" s="61" t="s">
        <v>301</v>
      </c>
      <c r="F75" s="62">
        <v>2</v>
      </c>
      <c r="G75" s="63" t="s">
        <v>381</v>
      </c>
      <c r="H75" s="64"/>
      <c r="I75" s="65">
        <f t="shared" si="5"/>
        <v>0</v>
      </c>
    </row>
    <row r="76" spans="2:9" s="66" customFormat="1" ht="26.25" customHeight="1" outlineLevel="5" x14ac:dyDescent="0.2">
      <c r="B76" s="72" t="s">
        <v>399</v>
      </c>
      <c r="C76" s="60"/>
      <c r="D76" s="69"/>
      <c r="E76" s="120"/>
      <c r="F76" s="62"/>
      <c r="G76" s="63"/>
      <c r="H76" s="64"/>
      <c r="I76" s="65"/>
    </row>
    <row r="77" spans="2:9" s="78" customFormat="1" ht="14.1" customHeight="1" outlineLevel="5" x14ac:dyDescent="0.2">
      <c r="B77" s="172" t="s">
        <v>265</v>
      </c>
      <c r="C77" s="103" t="s">
        <v>367</v>
      </c>
      <c r="D77" s="103"/>
      <c r="E77" s="61" t="s">
        <v>302</v>
      </c>
      <c r="F77" s="75">
        <v>1</v>
      </c>
      <c r="G77" s="74" t="s">
        <v>380</v>
      </c>
      <c r="H77" s="70"/>
      <c r="I77" s="65">
        <f t="shared" si="3"/>
        <v>0</v>
      </c>
    </row>
    <row r="78" spans="2:9" s="78" customFormat="1" ht="14.1" customHeight="1" outlineLevel="5" x14ac:dyDescent="0.2">
      <c r="B78" s="172" t="s">
        <v>266</v>
      </c>
      <c r="C78" s="103">
        <v>2247</v>
      </c>
      <c r="D78" s="103"/>
      <c r="E78" s="61" t="s">
        <v>302</v>
      </c>
      <c r="F78" s="75">
        <v>1</v>
      </c>
      <c r="G78" s="74" t="s">
        <v>380</v>
      </c>
      <c r="H78" s="70"/>
      <c r="I78" s="65">
        <f t="shared" ref="I78:I91" si="6">G78*H78</f>
        <v>0</v>
      </c>
    </row>
    <row r="79" spans="2:9" s="66" customFormat="1" ht="26.25" customHeight="1" outlineLevel="5" x14ac:dyDescent="0.2">
      <c r="B79" s="174" t="s">
        <v>237</v>
      </c>
      <c r="C79" s="102">
        <v>471</v>
      </c>
      <c r="D79" s="102"/>
      <c r="E79" s="61" t="s">
        <v>302</v>
      </c>
      <c r="F79" s="75">
        <v>1</v>
      </c>
      <c r="G79" s="74" t="s">
        <v>380</v>
      </c>
      <c r="H79" s="70"/>
      <c r="I79" s="65">
        <f t="shared" si="6"/>
        <v>0</v>
      </c>
    </row>
    <row r="80" spans="2:9" s="66" customFormat="1" ht="14.25" customHeight="1" outlineLevel="5" x14ac:dyDescent="0.2">
      <c r="B80" s="174" t="s">
        <v>267</v>
      </c>
      <c r="C80" s="102">
        <v>4480</v>
      </c>
      <c r="D80" s="102"/>
      <c r="E80" s="61" t="s">
        <v>302</v>
      </c>
      <c r="F80" s="75">
        <v>1</v>
      </c>
      <c r="G80" s="74" t="s">
        <v>380</v>
      </c>
      <c r="H80" s="70"/>
      <c r="I80" s="65">
        <f t="shared" si="6"/>
        <v>0</v>
      </c>
    </row>
    <row r="81" spans="2:9" s="66" customFormat="1" ht="14.1" customHeight="1" outlineLevel="5" x14ac:dyDescent="0.2">
      <c r="B81" s="174" t="s">
        <v>91</v>
      </c>
      <c r="C81" s="102">
        <v>2187</v>
      </c>
      <c r="D81" s="102"/>
      <c r="E81" s="61" t="s">
        <v>302</v>
      </c>
      <c r="F81" s="75">
        <v>1</v>
      </c>
      <c r="G81" s="74" t="s">
        <v>380</v>
      </c>
      <c r="H81" s="70"/>
      <c r="I81" s="65">
        <f t="shared" si="6"/>
        <v>0</v>
      </c>
    </row>
    <row r="82" spans="2:9" s="66" customFormat="1" ht="14.1" customHeight="1" outlineLevel="5" x14ac:dyDescent="0.2">
      <c r="B82" s="174" t="s">
        <v>268</v>
      </c>
      <c r="C82" s="102">
        <v>4584</v>
      </c>
      <c r="D82" s="102"/>
      <c r="E82" s="61" t="s">
        <v>302</v>
      </c>
      <c r="F82" s="75">
        <v>1</v>
      </c>
      <c r="G82" s="74" t="s">
        <v>380</v>
      </c>
      <c r="H82" s="70"/>
      <c r="I82" s="65">
        <f t="shared" si="6"/>
        <v>0</v>
      </c>
    </row>
    <row r="83" spans="2:9" s="66" customFormat="1" ht="14.1" customHeight="1" outlineLevel="5" x14ac:dyDescent="0.2">
      <c r="B83" s="174" t="s">
        <v>269</v>
      </c>
      <c r="C83" s="102">
        <v>4491</v>
      </c>
      <c r="D83" s="102"/>
      <c r="E83" s="61" t="s">
        <v>302</v>
      </c>
      <c r="F83" s="75">
        <v>1</v>
      </c>
      <c r="G83" s="74" t="s">
        <v>380</v>
      </c>
      <c r="H83" s="70"/>
      <c r="I83" s="65">
        <f t="shared" si="6"/>
        <v>0</v>
      </c>
    </row>
    <row r="84" spans="2:9" s="66" customFormat="1" ht="14.1" customHeight="1" outlineLevel="5" x14ac:dyDescent="0.2">
      <c r="B84" s="174" t="s">
        <v>92</v>
      </c>
      <c r="C84" s="102">
        <v>2245</v>
      </c>
      <c r="D84" s="102"/>
      <c r="E84" s="61" t="s">
        <v>302</v>
      </c>
      <c r="F84" s="75">
        <v>1</v>
      </c>
      <c r="G84" s="74" t="s">
        <v>380</v>
      </c>
      <c r="H84" s="70"/>
      <c r="I84" s="65">
        <f t="shared" si="6"/>
        <v>0</v>
      </c>
    </row>
    <row r="85" spans="2:9" s="66" customFormat="1" ht="14.1" customHeight="1" outlineLevel="5" x14ac:dyDescent="0.2">
      <c r="B85" s="174" t="s">
        <v>270</v>
      </c>
      <c r="C85" s="102">
        <v>2815</v>
      </c>
      <c r="D85" s="102"/>
      <c r="E85" s="61" t="s">
        <v>302</v>
      </c>
      <c r="F85" s="75">
        <v>1</v>
      </c>
      <c r="G85" s="74" t="s">
        <v>380</v>
      </c>
      <c r="H85" s="70"/>
      <c r="I85" s="65">
        <f t="shared" si="6"/>
        <v>0</v>
      </c>
    </row>
    <row r="86" spans="2:9" s="66" customFormat="1" ht="14.1" customHeight="1" outlineLevel="5" x14ac:dyDescent="0.2">
      <c r="B86" s="174" t="s">
        <v>271</v>
      </c>
      <c r="C86" s="102">
        <v>2246</v>
      </c>
      <c r="D86" s="102"/>
      <c r="E86" s="61" t="s">
        <v>302</v>
      </c>
      <c r="F86" s="75">
        <v>1</v>
      </c>
      <c r="G86" s="74" t="s">
        <v>380</v>
      </c>
      <c r="H86" s="70"/>
      <c r="I86" s="65">
        <f t="shared" si="6"/>
        <v>0</v>
      </c>
    </row>
    <row r="87" spans="2:9" s="66" customFormat="1" ht="14.1" customHeight="1" outlineLevel="5" x14ac:dyDescent="0.2">
      <c r="B87" s="174" t="s">
        <v>272</v>
      </c>
      <c r="C87" s="102">
        <v>5035</v>
      </c>
      <c r="D87" s="102"/>
      <c r="E87" s="61" t="s">
        <v>302</v>
      </c>
      <c r="F87" s="75">
        <v>1</v>
      </c>
      <c r="G87" s="74" t="s">
        <v>380</v>
      </c>
      <c r="H87" s="70"/>
      <c r="I87" s="65">
        <f t="shared" si="6"/>
        <v>0</v>
      </c>
    </row>
    <row r="88" spans="2:9" s="66" customFormat="1" ht="14.1" customHeight="1" outlineLevel="5" x14ac:dyDescent="0.2">
      <c r="B88" s="174" t="s">
        <v>273</v>
      </c>
      <c r="C88" s="102">
        <v>5036</v>
      </c>
      <c r="D88" s="102"/>
      <c r="E88" s="61" t="s">
        <v>302</v>
      </c>
      <c r="F88" s="75">
        <v>1</v>
      </c>
      <c r="G88" s="74" t="s">
        <v>380</v>
      </c>
      <c r="H88" s="70"/>
      <c r="I88" s="65">
        <f t="shared" si="6"/>
        <v>0</v>
      </c>
    </row>
    <row r="89" spans="2:9" s="66" customFormat="1" ht="14.1" customHeight="1" outlineLevel="5" x14ac:dyDescent="0.2">
      <c r="B89" s="174" t="s">
        <v>93</v>
      </c>
      <c r="C89" s="102">
        <v>2236</v>
      </c>
      <c r="D89" s="102"/>
      <c r="E89" s="61" t="s">
        <v>302</v>
      </c>
      <c r="F89" s="75">
        <v>1</v>
      </c>
      <c r="G89" s="74" t="s">
        <v>380</v>
      </c>
      <c r="H89" s="70"/>
      <c r="I89" s="65">
        <f>G89*H89</f>
        <v>0</v>
      </c>
    </row>
    <row r="90" spans="2:9" s="66" customFormat="1" ht="14.1" customHeight="1" outlineLevel="5" x14ac:dyDescent="0.2">
      <c r="B90" s="174" t="s">
        <v>274</v>
      </c>
      <c r="C90" s="102">
        <v>2188</v>
      </c>
      <c r="D90" s="102"/>
      <c r="E90" s="61" t="s">
        <v>302</v>
      </c>
      <c r="F90" s="75">
        <v>1</v>
      </c>
      <c r="G90" s="74" t="s">
        <v>380</v>
      </c>
      <c r="H90" s="70"/>
      <c r="I90" s="65">
        <f t="shared" si="6"/>
        <v>0</v>
      </c>
    </row>
    <row r="91" spans="2:9" s="66" customFormat="1" ht="14.1" customHeight="1" outlineLevel="5" x14ac:dyDescent="0.2">
      <c r="B91" s="174" t="s">
        <v>275</v>
      </c>
      <c r="C91" s="102">
        <v>4475</v>
      </c>
      <c r="D91" s="102"/>
      <c r="E91" s="61" t="s">
        <v>302</v>
      </c>
      <c r="F91" s="75">
        <v>1</v>
      </c>
      <c r="G91" s="74" t="s">
        <v>380</v>
      </c>
      <c r="H91" s="70"/>
      <c r="I91" s="65">
        <f t="shared" si="6"/>
        <v>0</v>
      </c>
    </row>
    <row r="92" spans="2:9" s="66" customFormat="1" ht="18.75" customHeight="1" outlineLevel="5" x14ac:dyDescent="0.2">
      <c r="B92" s="72" t="s">
        <v>398</v>
      </c>
      <c r="C92" s="79"/>
      <c r="D92" s="184"/>
      <c r="E92" s="80"/>
      <c r="F92" s="80"/>
      <c r="G92" s="81"/>
      <c r="H92" s="82"/>
      <c r="I92" s="83"/>
    </row>
    <row r="93" spans="2:9" s="66" customFormat="1" ht="14.1" customHeight="1" outlineLevel="5" x14ac:dyDescent="0.2">
      <c r="B93" s="174" t="s">
        <v>276</v>
      </c>
      <c r="C93" s="77">
        <v>305</v>
      </c>
      <c r="D93" s="77"/>
      <c r="E93" s="61" t="s">
        <v>12</v>
      </c>
      <c r="F93" s="80">
        <v>1</v>
      </c>
      <c r="G93" s="85" t="s">
        <v>380</v>
      </c>
      <c r="H93" s="64"/>
      <c r="I93" s="65">
        <f t="shared" ref="I93:I101" si="7">G93*H93</f>
        <v>0</v>
      </c>
    </row>
    <row r="94" spans="2:9" s="66" customFormat="1" ht="14.1" customHeight="1" outlineLevel="5" x14ac:dyDescent="0.2">
      <c r="B94" s="174" t="s">
        <v>186</v>
      </c>
      <c r="C94" s="77">
        <v>322</v>
      </c>
      <c r="D94" s="77"/>
      <c r="E94" s="61" t="s">
        <v>12</v>
      </c>
      <c r="F94" s="80">
        <v>1</v>
      </c>
      <c r="G94" s="85" t="s">
        <v>380</v>
      </c>
      <c r="H94" s="64"/>
      <c r="I94" s="65">
        <f t="shared" si="7"/>
        <v>0</v>
      </c>
    </row>
    <row r="95" spans="2:9" s="66" customFormat="1" ht="14.1" customHeight="1" outlineLevel="5" x14ac:dyDescent="0.2">
      <c r="B95" s="174" t="s">
        <v>94</v>
      </c>
      <c r="C95" s="77">
        <v>2758</v>
      </c>
      <c r="D95" s="77"/>
      <c r="E95" s="61" t="s">
        <v>12</v>
      </c>
      <c r="F95" s="80">
        <v>1</v>
      </c>
      <c r="G95" s="85" t="s">
        <v>380</v>
      </c>
      <c r="H95" s="64"/>
      <c r="I95" s="65">
        <f t="shared" si="7"/>
        <v>0</v>
      </c>
    </row>
    <row r="96" spans="2:9" s="66" customFormat="1" ht="14.1" customHeight="1" outlineLevel="5" x14ac:dyDescent="0.2">
      <c r="B96" s="174" t="s">
        <v>216</v>
      </c>
      <c r="C96" s="102">
        <v>2672</v>
      </c>
      <c r="D96" s="102"/>
      <c r="E96" s="61" t="s">
        <v>12</v>
      </c>
      <c r="F96" s="80">
        <v>1</v>
      </c>
      <c r="G96" s="85" t="s">
        <v>380</v>
      </c>
      <c r="H96" s="64"/>
      <c r="I96" s="65">
        <f t="shared" si="7"/>
        <v>0</v>
      </c>
    </row>
    <row r="97" spans="2:9" s="66" customFormat="1" ht="14.1" customHeight="1" outlineLevel="5" x14ac:dyDescent="0.2">
      <c r="B97" s="174" t="s">
        <v>277</v>
      </c>
      <c r="C97" s="102">
        <v>5810</v>
      </c>
      <c r="D97" s="102"/>
      <c r="E97" s="61" t="s">
        <v>12</v>
      </c>
      <c r="F97" s="80">
        <v>1</v>
      </c>
      <c r="G97" s="85" t="s">
        <v>380</v>
      </c>
      <c r="H97" s="64"/>
      <c r="I97" s="65">
        <f t="shared" si="7"/>
        <v>0</v>
      </c>
    </row>
    <row r="98" spans="2:9" s="66" customFormat="1" ht="14.1" customHeight="1" outlineLevel="5" x14ac:dyDescent="0.2">
      <c r="B98" s="178" t="s">
        <v>96</v>
      </c>
      <c r="C98" s="102">
        <v>2752</v>
      </c>
      <c r="D98" s="102"/>
      <c r="E98" s="61" t="s">
        <v>12</v>
      </c>
      <c r="F98" s="80">
        <v>1</v>
      </c>
      <c r="G98" s="85" t="s">
        <v>380</v>
      </c>
      <c r="H98" s="64"/>
      <c r="I98" s="65">
        <f t="shared" si="7"/>
        <v>0</v>
      </c>
    </row>
    <row r="99" spans="2:9" s="66" customFormat="1" ht="14.1" customHeight="1" outlineLevel="5" x14ac:dyDescent="0.2">
      <c r="B99" s="178" t="s">
        <v>35</v>
      </c>
      <c r="C99" s="102">
        <v>2219</v>
      </c>
      <c r="D99" s="102"/>
      <c r="E99" s="61" t="s">
        <v>12</v>
      </c>
      <c r="F99" s="80">
        <v>1</v>
      </c>
      <c r="G99" s="85" t="s">
        <v>380</v>
      </c>
      <c r="H99" s="64"/>
      <c r="I99" s="65">
        <f t="shared" si="7"/>
        <v>0</v>
      </c>
    </row>
    <row r="100" spans="2:9" s="66" customFormat="1" ht="14.1" customHeight="1" outlineLevel="5" x14ac:dyDescent="0.2">
      <c r="B100" s="178" t="s">
        <v>98</v>
      </c>
      <c r="C100" s="102">
        <v>317</v>
      </c>
      <c r="D100" s="102"/>
      <c r="E100" s="61" t="s">
        <v>12</v>
      </c>
      <c r="F100" s="80">
        <v>1</v>
      </c>
      <c r="G100" s="85" t="s">
        <v>380</v>
      </c>
      <c r="H100" s="64"/>
      <c r="I100" s="65">
        <f t="shared" si="7"/>
        <v>0</v>
      </c>
    </row>
    <row r="101" spans="2:9" s="66" customFormat="1" ht="14.1" customHeight="1" outlineLevel="5" x14ac:dyDescent="0.2">
      <c r="B101" s="178" t="s">
        <v>217</v>
      </c>
      <c r="C101" s="102">
        <v>5774</v>
      </c>
      <c r="D101" s="102"/>
      <c r="E101" s="61" t="s">
        <v>12</v>
      </c>
      <c r="F101" s="80">
        <v>1</v>
      </c>
      <c r="G101" s="85" t="s">
        <v>380</v>
      </c>
      <c r="H101" s="64"/>
      <c r="I101" s="65">
        <f t="shared" si="7"/>
        <v>0</v>
      </c>
    </row>
    <row r="102" spans="2:9" s="66" customFormat="1" ht="14.1" customHeight="1" outlineLevel="5" x14ac:dyDescent="0.2">
      <c r="B102" s="178" t="s">
        <v>99</v>
      </c>
      <c r="C102" s="102">
        <v>312</v>
      </c>
      <c r="D102" s="102"/>
      <c r="E102" s="61" t="s">
        <v>12</v>
      </c>
      <c r="F102" s="80">
        <v>1</v>
      </c>
      <c r="G102" s="85" t="s">
        <v>380</v>
      </c>
      <c r="H102" s="64"/>
      <c r="I102" s="65">
        <f t="shared" ref="I102" si="8">G102*H102</f>
        <v>0</v>
      </c>
    </row>
    <row r="103" spans="2:9" s="66" customFormat="1" ht="21.75" customHeight="1" outlineLevel="5" x14ac:dyDescent="0.2">
      <c r="B103" s="72" t="s">
        <v>397</v>
      </c>
      <c r="C103" s="79"/>
      <c r="D103" s="184"/>
      <c r="E103" s="80"/>
      <c r="F103" s="80"/>
      <c r="G103" s="81"/>
      <c r="H103" s="82"/>
      <c r="I103" s="83"/>
    </row>
    <row r="104" spans="2:9" s="66" customFormat="1" ht="14.1" customHeight="1" outlineLevel="5" x14ac:dyDescent="0.2">
      <c r="B104" s="174" t="s">
        <v>113</v>
      </c>
      <c r="C104" s="102">
        <v>420</v>
      </c>
      <c r="D104" s="102"/>
      <c r="E104" s="61" t="s">
        <v>373</v>
      </c>
      <c r="F104" s="80">
        <v>1</v>
      </c>
      <c r="G104" s="85" t="s">
        <v>380</v>
      </c>
      <c r="H104" s="64"/>
      <c r="I104" s="65">
        <f t="shared" ref="I104:I135" si="9">G104*H104</f>
        <v>0</v>
      </c>
    </row>
    <row r="105" spans="2:9" s="66" customFormat="1" ht="14.1" customHeight="1" outlineLevel="5" x14ac:dyDescent="0.2">
      <c r="B105" s="174" t="s">
        <v>81</v>
      </c>
      <c r="C105" s="102">
        <v>415</v>
      </c>
      <c r="D105" s="102"/>
      <c r="E105" s="61" t="s">
        <v>373</v>
      </c>
      <c r="F105" s="80">
        <v>1</v>
      </c>
      <c r="G105" s="85" t="s">
        <v>380</v>
      </c>
      <c r="H105" s="64"/>
      <c r="I105" s="65">
        <f t="shared" ref="I105:I133" si="10">G105*H105</f>
        <v>0</v>
      </c>
    </row>
    <row r="106" spans="2:9" s="66" customFormat="1" ht="14.1" customHeight="1" outlineLevel="5" x14ac:dyDescent="0.2">
      <c r="B106" s="174" t="s">
        <v>278</v>
      </c>
      <c r="C106" s="102">
        <v>5496</v>
      </c>
      <c r="D106" s="102"/>
      <c r="E106" s="61" t="s">
        <v>373</v>
      </c>
      <c r="F106" s="80">
        <v>1</v>
      </c>
      <c r="G106" s="85" t="s">
        <v>380</v>
      </c>
      <c r="H106" s="64"/>
      <c r="I106" s="65">
        <f t="shared" si="10"/>
        <v>0</v>
      </c>
    </row>
    <row r="107" spans="2:9" s="66" customFormat="1" ht="14.1" customHeight="1" outlineLevel="5" x14ac:dyDescent="0.2">
      <c r="B107" s="174" t="s">
        <v>114</v>
      </c>
      <c r="C107" s="102">
        <v>5114</v>
      </c>
      <c r="D107" s="102"/>
      <c r="E107" s="61" t="s">
        <v>373</v>
      </c>
      <c r="F107" s="80">
        <v>1</v>
      </c>
      <c r="G107" s="85" t="s">
        <v>380</v>
      </c>
      <c r="H107" s="64"/>
      <c r="I107" s="65">
        <f t="shared" si="10"/>
        <v>0</v>
      </c>
    </row>
    <row r="108" spans="2:9" s="66" customFormat="1" ht="14.1" customHeight="1" outlineLevel="5" x14ac:dyDescent="0.2">
      <c r="B108" s="174" t="s">
        <v>115</v>
      </c>
      <c r="C108" s="102">
        <v>404</v>
      </c>
      <c r="D108" s="102"/>
      <c r="E108" s="61" t="s">
        <v>373</v>
      </c>
      <c r="F108" s="80">
        <v>1</v>
      </c>
      <c r="G108" s="85" t="s">
        <v>380</v>
      </c>
      <c r="H108" s="64"/>
      <c r="I108" s="65">
        <f t="shared" si="10"/>
        <v>0</v>
      </c>
    </row>
    <row r="109" spans="2:9" s="66" customFormat="1" ht="14.1" customHeight="1" outlineLevel="5" x14ac:dyDescent="0.2">
      <c r="B109" s="174" t="s">
        <v>116</v>
      </c>
      <c r="C109" s="102">
        <v>408</v>
      </c>
      <c r="D109" s="102"/>
      <c r="E109" s="61" t="s">
        <v>373</v>
      </c>
      <c r="F109" s="80">
        <v>1</v>
      </c>
      <c r="G109" s="85" t="s">
        <v>380</v>
      </c>
      <c r="H109" s="64"/>
      <c r="I109" s="65">
        <f t="shared" si="10"/>
        <v>0</v>
      </c>
    </row>
    <row r="110" spans="2:9" s="66" customFormat="1" ht="14.1" customHeight="1" outlineLevel="5" x14ac:dyDescent="0.2">
      <c r="B110" s="174" t="s">
        <v>100</v>
      </c>
      <c r="C110" s="102">
        <v>416</v>
      </c>
      <c r="D110" s="102"/>
      <c r="E110" s="61" t="s">
        <v>373</v>
      </c>
      <c r="F110" s="80">
        <v>1</v>
      </c>
      <c r="G110" s="85" t="s">
        <v>380</v>
      </c>
      <c r="H110" s="64"/>
      <c r="I110" s="65">
        <f t="shared" si="10"/>
        <v>0</v>
      </c>
    </row>
    <row r="111" spans="2:9" s="66" customFormat="1" ht="14.1" customHeight="1" outlineLevel="5" x14ac:dyDescent="0.2">
      <c r="B111" s="174" t="s">
        <v>101</v>
      </c>
      <c r="C111" s="102">
        <v>5791</v>
      </c>
      <c r="D111" s="102"/>
      <c r="E111" s="61" t="s">
        <v>373</v>
      </c>
      <c r="F111" s="80">
        <v>1</v>
      </c>
      <c r="G111" s="85" t="s">
        <v>380</v>
      </c>
      <c r="H111" s="64"/>
      <c r="I111" s="65">
        <f t="shared" si="10"/>
        <v>0</v>
      </c>
    </row>
    <row r="112" spans="2:9" s="66" customFormat="1" ht="14.1" customHeight="1" outlineLevel="5" x14ac:dyDescent="0.2">
      <c r="B112" s="174" t="s">
        <v>102</v>
      </c>
      <c r="C112" s="102">
        <v>409</v>
      </c>
      <c r="D112" s="102"/>
      <c r="E112" s="61" t="s">
        <v>373</v>
      </c>
      <c r="F112" s="80">
        <v>1</v>
      </c>
      <c r="G112" s="85" t="s">
        <v>380</v>
      </c>
      <c r="H112" s="64"/>
      <c r="I112" s="65">
        <f t="shared" si="10"/>
        <v>0</v>
      </c>
    </row>
    <row r="113" spans="2:9" s="66" customFormat="1" ht="14.1" customHeight="1" outlineLevel="5" x14ac:dyDescent="0.2">
      <c r="B113" s="174" t="s">
        <v>103</v>
      </c>
      <c r="C113" s="102">
        <v>419</v>
      </c>
      <c r="D113" s="102"/>
      <c r="E113" s="61" t="s">
        <v>373</v>
      </c>
      <c r="F113" s="80">
        <v>1</v>
      </c>
      <c r="G113" s="85" t="s">
        <v>380</v>
      </c>
      <c r="H113" s="64"/>
      <c r="I113" s="65">
        <f t="shared" si="10"/>
        <v>0</v>
      </c>
    </row>
    <row r="114" spans="2:9" s="66" customFormat="1" ht="14.1" customHeight="1" outlineLevel="5" x14ac:dyDescent="0.2">
      <c r="B114" s="174" t="s">
        <v>117</v>
      </c>
      <c r="C114" s="102">
        <v>5492</v>
      </c>
      <c r="D114" s="102"/>
      <c r="E114" s="61" t="s">
        <v>373</v>
      </c>
      <c r="F114" s="80">
        <v>1</v>
      </c>
      <c r="G114" s="85" t="s">
        <v>380</v>
      </c>
      <c r="H114" s="64"/>
      <c r="I114" s="65">
        <f t="shared" si="10"/>
        <v>0</v>
      </c>
    </row>
    <row r="115" spans="2:9" s="66" customFormat="1" ht="14.1" customHeight="1" outlineLevel="5" x14ac:dyDescent="0.2">
      <c r="B115" s="174" t="s">
        <v>118</v>
      </c>
      <c r="C115" s="102">
        <v>406</v>
      </c>
      <c r="D115" s="102"/>
      <c r="E115" s="61" t="s">
        <v>373</v>
      </c>
      <c r="F115" s="80">
        <v>1</v>
      </c>
      <c r="G115" s="85" t="s">
        <v>380</v>
      </c>
      <c r="H115" s="64"/>
      <c r="I115" s="65">
        <f t="shared" si="10"/>
        <v>0</v>
      </c>
    </row>
    <row r="116" spans="2:9" s="66" customFormat="1" ht="14.1" customHeight="1" outlineLevel="5" x14ac:dyDescent="0.2">
      <c r="B116" s="174" t="s">
        <v>279</v>
      </c>
      <c r="C116" s="102" t="s">
        <v>368</v>
      </c>
      <c r="D116" s="102"/>
      <c r="E116" s="61" t="s">
        <v>373</v>
      </c>
      <c r="F116" s="80">
        <v>1</v>
      </c>
      <c r="G116" s="85" t="s">
        <v>380</v>
      </c>
      <c r="H116" s="64"/>
      <c r="I116" s="65">
        <f t="shared" si="10"/>
        <v>0</v>
      </c>
    </row>
    <row r="117" spans="2:9" s="66" customFormat="1" ht="14.1" customHeight="1" outlineLevel="5" x14ac:dyDescent="0.2">
      <c r="B117" s="174" t="s">
        <v>104</v>
      </c>
      <c r="C117" s="102">
        <v>929</v>
      </c>
      <c r="D117" s="102"/>
      <c r="E117" s="61" t="s">
        <v>373</v>
      </c>
      <c r="F117" s="80">
        <v>1</v>
      </c>
      <c r="G117" s="85" t="s">
        <v>380</v>
      </c>
      <c r="H117" s="64"/>
      <c r="I117" s="65">
        <f t="shared" si="10"/>
        <v>0</v>
      </c>
    </row>
    <row r="118" spans="2:9" s="66" customFormat="1" ht="14.1" customHeight="1" outlineLevel="5" x14ac:dyDescent="0.2">
      <c r="B118" s="174" t="s">
        <v>105</v>
      </c>
      <c r="C118" s="102">
        <v>2345</v>
      </c>
      <c r="D118" s="102"/>
      <c r="E118" s="61" t="s">
        <v>373</v>
      </c>
      <c r="F118" s="80">
        <v>1</v>
      </c>
      <c r="G118" s="85" t="s">
        <v>380</v>
      </c>
      <c r="H118" s="64"/>
      <c r="I118" s="65">
        <f t="shared" si="10"/>
        <v>0</v>
      </c>
    </row>
    <row r="119" spans="2:9" s="66" customFormat="1" ht="14.1" customHeight="1" outlineLevel="5" x14ac:dyDescent="0.2">
      <c r="B119" s="174" t="s">
        <v>106</v>
      </c>
      <c r="C119" s="102">
        <v>5790</v>
      </c>
      <c r="D119" s="102"/>
      <c r="E119" s="61" t="s">
        <v>373</v>
      </c>
      <c r="F119" s="80">
        <v>1</v>
      </c>
      <c r="G119" s="85" t="s">
        <v>380</v>
      </c>
      <c r="H119" s="64"/>
      <c r="I119" s="65">
        <f t="shared" si="10"/>
        <v>0</v>
      </c>
    </row>
    <row r="120" spans="2:9" s="66" customFormat="1" ht="14.1" customHeight="1" outlineLevel="5" x14ac:dyDescent="0.2">
      <c r="B120" s="174" t="s">
        <v>119</v>
      </c>
      <c r="C120" s="102">
        <v>5494</v>
      </c>
      <c r="D120" s="102"/>
      <c r="E120" s="61" t="s">
        <v>373</v>
      </c>
      <c r="F120" s="80">
        <v>1</v>
      </c>
      <c r="G120" s="85" t="s">
        <v>380</v>
      </c>
      <c r="H120" s="64"/>
      <c r="I120" s="65">
        <f t="shared" si="10"/>
        <v>0</v>
      </c>
    </row>
    <row r="121" spans="2:9" s="66" customFormat="1" ht="14.1" customHeight="1" outlineLevel="5" x14ac:dyDescent="0.2">
      <c r="B121" s="174" t="s">
        <v>120</v>
      </c>
      <c r="C121" s="102">
        <v>5488</v>
      </c>
      <c r="D121" s="102"/>
      <c r="E121" s="61" t="s">
        <v>373</v>
      </c>
      <c r="F121" s="80">
        <v>1</v>
      </c>
      <c r="G121" s="85" t="s">
        <v>380</v>
      </c>
      <c r="H121" s="64"/>
      <c r="I121" s="65">
        <f t="shared" si="10"/>
        <v>0</v>
      </c>
    </row>
    <row r="122" spans="2:9" s="66" customFormat="1" ht="14.1" customHeight="1" outlineLevel="5" x14ac:dyDescent="0.2">
      <c r="B122" s="174" t="s">
        <v>107</v>
      </c>
      <c r="C122" s="102">
        <v>2347</v>
      </c>
      <c r="D122" s="102"/>
      <c r="E122" s="61" t="s">
        <v>373</v>
      </c>
      <c r="F122" s="80">
        <v>1</v>
      </c>
      <c r="G122" s="85" t="s">
        <v>380</v>
      </c>
      <c r="H122" s="64"/>
      <c r="I122" s="65">
        <f t="shared" si="10"/>
        <v>0</v>
      </c>
    </row>
    <row r="123" spans="2:9" s="66" customFormat="1" ht="14.1" customHeight="1" outlineLevel="5" x14ac:dyDescent="0.2">
      <c r="B123" s="174" t="s">
        <v>108</v>
      </c>
      <c r="C123" s="102">
        <v>426</v>
      </c>
      <c r="D123" s="102"/>
      <c r="E123" s="61" t="s">
        <v>373</v>
      </c>
      <c r="F123" s="80">
        <v>1</v>
      </c>
      <c r="G123" s="85" t="s">
        <v>380</v>
      </c>
      <c r="H123" s="64"/>
      <c r="I123" s="65">
        <f t="shared" si="10"/>
        <v>0</v>
      </c>
    </row>
    <row r="124" spans="2:9" s="66" customFormat="1" ht="14.1" customHeight="1" outlineLevel="5" x14ac:dyDescent="0.2">
      <c r="B124" s="174" t="s">
        <v>109</v>
      </c>
      <c r="C124" s="102">
        <v>5498</v>
      </c>
      <c r="D124" s="102"/>
      <c r="E124" s="61" t="s">
        <v>373</v>
      </c>
      <c r="F124" s="80">
        <v>1</v>
      </c>
      <c r="G124" s="85" t="s">
        <v>380</v>
      </c>
      <c r="H124" s="64"/>
      <c r="I124" s="65">
        <f t="shared" si="10"/>
        <v>0</v>
      </c>
    </row>
    <row r="125" spans="2:9" s="66" customFormat="1" ht="14.1" customHeight="1" outlineLevel="5" x14ac:dyDescent="0.2">
      <c r="B125" s="174" t="s">
        <v>121</v>
      </c>
      <c r="C125" s="102">
        <v>5500</v>
      </c>
      <c r="D125" s="102"/>
      <c r="E125" s="61" t="s">
        <v>373</v>
      </c>
      <c r="F125" s="80">
        <v>1</v>
      </c>
      <c r="G125" s="85" t="s">
        <v>380</v>
      </c>
      <c r="H125" s="64"/>
      <c r="I125" s="65">
        <f t="shared" si="10"/>
        <v>0</v>
      </c>
    </row>
    <row r="126" spans="2:9" s="66" customFormat="1" ht="14.1" customHeight="1" outlineLevel="5" x14ac:dyDescent="0.2">
      <c r="B126" s="174" t="s">
        <v>110</v>
      </c>
      <c r="C126" s="102">
        <v>2307</v>
      </c>
      <c r="D126" s="102"/>
      <c r="E126" s="61" t="s">
        <v>373</v>
      </c>
      <c r="F126" s="80">
        <v>1</v>
      </c>
      <c r="G126" s="85" t="s">
        <v>380</v>
      </c>
      <c r="H126" s="64"/>
      <c r="I126" s="65">
        <f t="shared" si="10"/>
        <v>0</v>
      </c>
    </row>
    <row r="127" spans="2:9" s="66" customFormat="1" ht="14.1" customHeight="1" outlineLevel="5" x14ac:dyDescent="0.2">
      <c r="B127" s="174" t="s">
        <v>111</v>
      </c>
      <c r="C127" s="102">
        <v>424</v>
      </c>
      <c r="D127" s="102"/>
      <c r="E127" s="61" t="s">
        <v>373</v>
      </c>
      <c r="F127" s="80">
        <v>1</v>
      </c>
      <c r="G127" s="85" t="s">
        <v>380</v>
      </c>
      <c r="H127" s="64"/>
      <c r="I127" s="65">
        <f t="shared" si="10"/>
        <v>0</v>
      </c>
    </row>
    <row r="128" spans="2:9" s="66" customFormat="1" ht="14.1" customHeight="1" outlineLevel="5" x14ac:dyDescent="0.2">
      <c r="B128" s="174" t="s">
        <v>122</v>
      </c>
      <c r="C128" s="102">
        <v>407</v>
      </c>
      <c r="D128" s="102"/>
      <c r="E128" s="61" t="s">
        <v>373</v>
      </c>
      <c r="F128" s="80">
        <v>1</v>
      </c>
      <c r="G128" s="85" t="s">
        <v>380</v>
      </c>
      <c r="H128" s="64"/>
      <c r="I128" s="65">
        <f t="shared" si="10"/>
        <v>0</v>
      </c>
    </row>
    <row r="129" spans="2:9" s="66" customFormat="1" ht="14.1" customHeight="1" outlineLevel="5" x14ac:dyDescent="0.2">
      <c r="B129" s="174" t="s">
        <v>280</v>
      </c>
      <c r="C129" s="102">
        <v>5486</v>
      </c>
      <c r="D129" s="102"/>
      <c r="E129" s="61" t="s">
        <v>373</v>
      </c>
      <c r="F129" s="80">
        <v>1</v>
      </c>
      <c r="G129" s="85" t="s">
        <v>380</v>
      </c>
      <c r="H129" s="64"/>
      <c r="I129" s="65">
        <f t="shared" si="10"/>
        <v>0</v>
      </c>
    </row>
    <row r="130" spans="2:9" s="66" customFormat="1" ht="14.1" customHeight="1" outlineLevel="5" x14ac:dyDescent="0.2">
      <c r="B130" s="174" t="s">
        <v>112</v>
      </c>
      <c r="C130" s="102">
        <v>410</v>
      </c>
      <c r="D130" s="102"/>
      <c r="E130" s="61" t="s">
        <v>373</v>
      </c>
      <c r="F130" s="80">
        <v>1</v>
      </c>
      <c r="G130" s="85" t="s">
        <v>380</v>
      </c>
      <c r="H130" s="64"/>
      <c r="I130" s="65">
        <f t="shared" si="10"/>
        <v>0</v>
      </c>
    </row>
    <row r="131" spans="2:9" s="66" customFormat="1" ht="14.1" customHeight="1" outlineLevel="5" x14ac:dyDescent="0.2">
      <c r="B131" s="174" t="s">
        <v>123</v>
      </c>
      <c r="C131" s="102">
        <v>405</v>
      </c>
      <c r="D131" s="102"/>
      <c r="E131" s="61" t="s">
        <v>373</v>
      </c>
      <c r="F131" s="80">
        <v>1</v>
      </c>
      <c r="G131" s="85" t="s">
        <v>380</v>
      </c>
      <c r="H131" s="64"/>
      <c r="I131" s="65">
        <f t="shared" si="10"/>
        <v>0</v>
      </c>
    </row>
    <row r="132" spans="2:9" s="66" customFormat="1" ht="14.1" customHeight="1" outlineLevel="5" x14ac:dyDescent="0.2">
      <c r="B132" s="174" t="s">
        <v>144</v>
      </c>
      <c r="C132" s="102">
        <v>429</v>
      </c>
      <c r="D132" s="102"/>
      <c r="E132" s="61" t="s">
        <v>373</v>
      </c>
      <c r="F132" s="80">
        <v>1</v>
      </c>
      <c r="G132" s="85" t="s">
        <v>380</v>
      </c>
      <c r="H132" s="64"/>
      <c r="I132" s="65">
        <f t="shared" si="10"/>
        <v>0</v>
      </c>
    </row>
    <row r="133" spans="2:9" s="66" customFormat="1" ht="14.1" customHeight="1" outlineLevel="5" x14ac:dyDescent="0.2">
      <c r="B133" s="178" t="s">
        <v>124</v>
      </c>
      <c r="C133" s="102">
        <v>413</v>
      </c>
      <c r="D133" s="102"/>
      <c r="E133" s="61" t="s">
        <v>373</v>
      </c>
      <c r="F133" s="80">
        <v>1</v>
      </c>
      <c r="G133" s="85" t="s">
        <v>380</v>
      </c>
      <c r="H133" s="64"/>
      <c r="I133" s="65">
        <f t="shared" si="10"/>
        <v>0</v>
      </c>
    </row>
    <row r="134" spans="2:9" s="66" customFormat="1" ht="27" customHeight="1" outlineLevel="5" x14ac:dyDescent="0.2">
      <c r="B134" s="72" t="s">
        <v>396</v>
      </c>
      <c r="C134" s="79"/>
      <c r="D134" s="184"/>
      <c r="E134" s="61"/>
      <c r="F134" s="80"/>
      <c r="G134" s="81"/>
      <c r="H134" s="82"/>
      <c r="I134" s="83"/>
    </row>
    <row r="135" spans="2:9" s="66" customFormat="1" ht="14.1" customHeight="1" outlineLevel="5" x14ac:dyDescent="0.2">
      <c r="B135" s="174" t="s">
        <v>125</v>
      </c>
      <c r="C135" s="77">
        <v>2225</v>
      </c>
      <c r="D135" s="77"/>
      <c r="E135" s="61" t="s">
        <v>220</v>
      </c>
      <c r="F135" s="80">
        <v>1</v>
      </c>
      <c r="G135" s="85" t="s">
        <v>380</v>
      </c>
      <c r="H135" s="64"/>
      <c r="I135" s="65">
        <f t="shared" si="9"/>
        <v>0</v>
      </c>
    </row>
    <row r="136" spans="2:9" s="66" customFormat="1" ht="14.1" customHeight="1" outlineLevel="5" x14ac:dyDescent="0.2">
      <c r="B136" s="174" t="s">
        <v>219</v>
      </c>
      <c r="C136" s="77">
        <v>5038</v>
      </c>
      <c r="D136" s="77"/>
      <c r="E136" s="61" t="s">
        <v>220</v>
      </c>
      <c r="F136" s="80">
        <v>1</v>
      </c>
      <c r="G136" s="85" t="s">
        <v>380</v>
      </c>
      <c r="H136" s="64"/>
      <c r="I136" s="65">
        <f t="shared" ref="I136:I147" si="11">G136*H136</f>
        <v>0</v>
      </c>
    </row>
    <row r="137" spans="2:9" s="66" customFormat="1" ht="14.1" customHeight="1" outlineLevel="5" x14ac:dyDescent="0.2">
      <c r="B137" s="174" t="s">
        <v>127</v>
      </c>
      <c r="C137" s="77">
        <v>370</v>
      </c>
      <c r="D137" s="77"/>
      <c r="E137" s="61" t="s">
        <v>220</v>
      </c>
      <c r="F137" s="80">
        <v>1</v>
      </c>
      <c r="G137" s="85" t="s">
        <v>380</v>
      </c>
      <c r="H137" s="64"/>
      <c r="I137" s="65">
        <f t="shared" si="11"/>
        <v>0</v>
      </c>
    </row>
    <row r="138" spans="2:9" s="66" customFormat="1" ht="14.1" customHeight="1" outlineLevel="5" x14ac:dyDescent="0.2">
      <c r="B138" s="174" t="s">
        <v>128</v>
      </c>
      <c r="C138" s="77">
        <v>5039</v>
      </c>
      <c r="D138" s="77"/>
      <c r="E138" s="61" t="s">
        <v>220</v>
      </c>
      <c r="F138" s="80">
        <v>1</v>
      </c>
      <c r="G138" s="85" t="s">
        <v>380</v>
      </c>
      <c r="H138" s="64"/>
      <c r="I138" s="65">
        <f t="shared" si="11"/>
        <v>0</v>
      </c>
    </row>
    <row r="139" spans="2:9" s="66" customFormat="1" ht="14.1" customHeight="1" outlineLevel="5" x14ac:dyDescent="0.2">
      <c r="B139" s="174" t="s">
        <v>129</v>
      </c>
      <c r="C139" s="77">
        <v>1464</v>
      </c>
      <c r="D139" s="77"/>
      <c r="E139" s="61" t="s">
        <v>220</v>
      </c>
      <c r="F139" s="80">
        <v>1</v>
      </c>
      <c r="G139" s="85" t="s">
        <v>380</v>
      </c>
      <c r="H139" s="64"/>
      <c r="I139" s="65">
        <f t="shared" si="11"/>
        <v>0</v>
      </c>
    </row>
    <row r="140" spans="2:9" s="66" customFormat="1" ht="14.1" customHeight="1" outlineLevel="5" x14ac:dyDescent="0.2">
      <c r="B140" s="172" t="s">
        <v>174</v>
      </c>
      <c r="C140" s="77">
        <v>5112</v>
      </c>
      <c r="D140" s="77"/>
      <c r="E140" s="61" t="s">
        <v>220</v>
      </c>
      <c r="F140" s="80">
        <v>1</v>
      </c>
      <c r="G140" s="85" t="s">
        <v>380</v>
      </c>
      <c r="H140" s="64"/>
      <c r="I140" s="65">
        <f t="shared" si="11"/>
        <v>0</v>
      </c>
    </row>
    <row r="141" spans="2:9" s="66" customFormat="1" ht="14.1" customHeight="1" outlineLevel="5" x14ac:dyDescent="0.2">
      <c r="B141" s="172" t="s">
        <v>281</v>
      </c>
      <c r="C141" s="77" t="s">
        <v>369</v>
      </c>
      <c r="D141" s="77"/>
      <c r="E141" s="61" t="s">
        <v>220</v>
      </c>
      <c r="F141" s="80">
        <v>1</v>
      </c>
      <c r="G141" s="85" t="s">
        <v>380</v>
      </c>
      <c r="H141" s="64"/>
      <c r="I141" s="65">
        <f t="shared" si="11"/>
        <v>0</v>
      </c>
    </row>
    <row r="142" spans="2:9" s="66" customFormat="1" ht="14.1" customHeight="1" outlineLevel="5" x14ac:dyDescent="0.2">
      <c r="B142" s="174" t="s">
        <v>130</v>
      </c>
      <c r="C142" s="77">
        <v>5040</v>
      </c>
      <c r="D142" s="77"/>
      <c r="E142" s="61" t="s">
        <v>220</v>
      </c>
      <c r="F142" s="80">
        <v>1</v>
      </c>
      <c r="G142" s="85" t="s">
        <v>380</v>
      </c>
      <c r="H142" s="64"/>
      <c r="I142" s="65">
        <f t="shared" si="11"/>
        <v>0</v>
      </c>
    </row>
    <row r="143" spans="2:9" s="66" customFormat="1" ht="14.1" customHeight="1" outlineLevel="5" x14ac:dyDescent="0.2">
      <c r="B143" s="174" t="s">
        <v>282</v>
      </c>
      <c r="C143" s="77">
        <v>5504</v>
      </c>
      <c r="D143" s="77"/>
      <c r="E143" s="61" t="s">
        <v>220</v>
      </c>
      <c r="F143" s="80">
        <v>1</v>
      </c>
      <c r="G143" s="85" t="s">
        <v>380</v>
      </c>
      <c r="H143" s="64"/>
      <c r="I143" s="65">
        <f t="shared" si="11"/>
        <v>0</v>
      </c>
    </row>
    <row r="144" spans="2:9" s="66" customFormat="1" ht="14.1" customHeight="1" outlineLevel="5" x14ac:dyDescent="0.2">
      <c r="B144" s="174" t="s">
        <v>283</v>
      </c>
      <c r="C144" s="77">
        <v>4311</v>
      </c>
      <c r="D144" s="77"/>
      <c r="E144" s="61" t="s">
        <v>220</v>
      </c>
      <c r="F144" s="80">
        <v>1</v>
      </c>
      <c r="G144" s="85" t="s">
        <v>380</v>
      </c>
      <c r="H144" s="64"/>
      <c r="I144" s="65">
        <f t="shared" si="11"/>
        <v>0</v>
      </c>
    </row>
    <row r="145" spans="2:9" s="66" customFormat="1" ht="14.1" customHeight="1" outlineLevel="5" x14ac:dyDescent="0.2">
      <c r="B145" s="174" t="s">
        <v>131</v>
      </c>
      <c r="C145" s="77">
        <v>4309</v>
      </c>
      <c r="D145" s="77"/>
      <c r="E145" s="61" t="s">
        <v>220</v>
      </c>
      <c r="F145" s="80">
        <v>1</v>
      </c>
      <c r="G145" s="85" t="s">
        <v>380</v>
      </c>
      <c r="H145" s="64"/>
      <c r="I145" s="65">
        <f t="shared" si="11"/>
        <v>0</v>
      </c>
    </row>
    <row r="146" spans="2:9" s="66" customFormat="1" ht="14.1" customHeight="1" outlineLevel="5" x14ac:dyDescent="0.2">
      <c r="B146" s="174" t="s">
        <v>132</v>
      </c>
      <c r="C146" s="77">
        <v>1448</v>
      </c>
      <c r="D146" s="77"/>
      <c r="E146" s="61" t="s">
        <v>220</v>
      </c>
      <c r="F146" s="80">
        <v>1</v>
      </c>
      <c r="G146" s="85" t="s">
        <v>380</v>
      </c>
      <c r="H146" s="64"/>
      <c r="I146" s="65">
        <f t="shared" si="11"/>
        <v>0</v>
      </c>
    </row>
    <row r="147" spans="2:9" s="66" customFormat="1" ht="14.1" customHeight="1" outlineLevel="5" x14ac:dyDescent="0.2">
      <c r="B147" s="174" t="s">
        <v>133</v>
      </c>
      <c r="C147" s="77">
        <v>1463</v>
      </c>
      <c r="D147" s="77"/>
      <c r="E147" s="61" t="s">
        <v>220</v>
      </c>
      <c r="F147" s="80">
        <v>1</v>
      </c>
      <c r="G147" s="85" t="s">
        <v>380</v>
      </c>
      <c r="H147" s="64"/>
      <c r="I147" s="65">
        <f t="shared" si="11"/>
        <v>0</v>
      </c>
    </row>
    <row r="148" spans="2:9" s="66" customFormat="1" ht="27" customHeight="1" outlineLevel="5" x14ac:dyDescent="0.2">
      <c r="B148" s="72" t="s">
        <v>221</v>
      </c>
      <c r="C148" s="77"/>
      <c r="D148" s="77"/>
      <c r="E148" s="86"/>
      <c r="F148" s="87"/>
      <c r="G148" s="88"/>
      <c r="H148" s="70"/>
      <c r="I148" s="76"/>
    </row>
    <row r="149" spans="2:9" s="66" customFormat="1" ht="14.1" customHeight="1" outlineLevel="5" x14ac:dyDescent="0.2">
      <c r="B149" s="172" t="s">
        <v>126</v>
      </c>
      <c r="C149" s="103">
        <v>1794</v>
      </c>
      <c r="D149" s="103"/>
      <c r="E149" s="87" t="s">
        <v>23</v>
      </c>
      <c r="F149" s="87">
        <v>2</v>
      </c>
      <c r="G149" s="88" t="s">
        <v>381</v>
      </c>
      <c r="H149" s="87"/>
      <c r="I149" s="65">
        <f t="shared" ref="I149" si="12">G149*H149</f>
        <v>0</v>
      </c>
    </row>
    <row r="150" spans="2:9" s="66" customFormat="1" ht="14.1" customHeight="1" outlineLevel="5" x14ac:dyDescent="0.2">
      <c r="B150" s="172" t="s">
        <v>133</v>
      </c>
      <c r="C150" s="103">
        <v>377</v>
      </c>
      <c r="D150" s="103"/>
      <c r="E150" s="87" t="s">
        <v>23</v>
      </c>
      <c r="F150" s="87">
        <v>2</v>
      </c>
      <c r="G150" s="88" t="s">
        <v>381</v>
      </c>
      <c r="H150" s="87"/>
      <c r="I150" s="65">
        <f t="shared" ref="I150:I151" si="13">G150*H150</f>
        <v>0</v>
      </c>
    </row>
    <row r="151" spans="2:9" s="66" customFormat="1" ht="14.1" customHeight="1" outlineLevel="5" x14ac:dyDescent="0.2">
      <c r="B151" s="59" t="s">
        <v>134</v>
      </c>
      <c r="C151" s="103">
        <v>2350</v>
      </c>
      <c r="D151" s="103"/>
      <c r="E151" s="87" t="s">
        <v>23</v>
      </c>
      <c r="F151" s="87">
        <v>2</v>
      </c>
      <c r="G151" s="88" t="s">
        <v>381</v>
      </c>
      <c r="H151" s="87"/>
      <c r="I151" s="65">
        <f t="shared" si="13"/>
        <v>0</v>
      </c>
    </row>
    <row r="152" spans="2:9" s="66" customFormat="1" ht="30" customHeight="1" outlineLevel="5" x14ac:dyDescent="0.2">
      <c r="B152" s="72" t="s">
        <v>284</v>
      </c>
      <c r="C152" s="77"/>
      <c r="D152" s="77"/>
      <c r="E152" s="86"/>
      <c r="F152" s="87"/>
      <c r="G152" s="88"/>
      <c r="H152" s="70"/>
      <c r="I152" s="76"/>
    </row>
    <row r="153" spans="2:9" s="66" customFormat="1" ht="14.1" customHeight="1" outlineLevel="5" x14ac:dyDescent="0.2">
      <c r="B153" s="172" t="s">
        <v>145</v>
      </c>
      <c r="C153" s="103">
        <v>353</v>
      </c>
      <c r="D153" s="103"/>
      <c r="E153" s="61" t="s">
        <v>373</v>
      </c>
      <c r="F153" s="80">
        <v>1</v>
      </c>
      <c r="G153" s="85" t="s">
        <v>380</v>
      </c>
      <c r="H153" s="64"/>
      <c r="I153" s="65">
        <f t="shared" ref="I153" si="14">G153*H153</f>
        <v>0</v>
      </c>
    </row>
    <row r="154" spans="2:9" s="66" customFormat="1" ht="14.1" customHeight="1" outlineLevel="5" x14ac:dyDescent="0.2">
      <c r="B154" s="172" t="s">
        <v>146</v>
      </c>
      <c r="C154" s="103">
        <v>355</v>
      </c>
      <c r="D154" s="103"/>
      <c r="E154" s="61" t="s">
        <v>373</v>
      </c>
      <c r="F154" s="80">
        <v>1</v>
      </c>
      <c r="G154" s="85" t="s">
        <v>380</v>
      </c>
      <c r="H154" s="64"/>
      <c r="I154" s="65">
        <f t="shared" ref="I154:I157" si="15">G154*H154</f>
        <v>0</v>
      </c>
    </row>
    <row r="155" spans="2:9" s="66" customFormat="1" ht="14.1" customHeight="1" outlineLevel="5" x14ac:dyDescent="0.2">
      <c r="B155" s="172" t="s">
        <v>285</v>
      </c>
      <c r="C155" s="103">
        <v>357</v>
      </c>
      <c r="D155" s="103"/>
      <c r="E155" s="61" t="s">
        <v>373</v>
      </c>
      <c r="F155" s="80">
        <v>1</v>
      </c>
      <c r="G155" s="85" t="s">
        <v>380</v>
      </c>
      <c r="H155" s="64"/>
      <c r="I155" s="65">
        <f t="shared" si="15"/>
        <v>0</v>
      </c>
    </row>
    <row r="156" spans="2:9" s="66" customFormat="1" ht="14.1" customHeight="1" outlineLevel="5" x14ac:dyDescent="0.2">
      <c r="B156" s="172" t="s">
        <v>141</v>
      </c>
      <c r="C156" s="103">
        <v>356</v>
      </c>
      <c r="D156" s="103"/>
      <c r="E156" s="61" t="s">
        <v>373</v>
      </c>
      <c r="F156" s="80">
        <v>1</v>
      </c>
      <c r="G156" s="85" t="s">
        <v>380</v>
      </c>
      <c r="H156" s="64"/>
      <c r="I156" s="65">
        <f t="shared" si="15"/>
        <v>0</v>
      </c>
    </row>
    <row r="157" spans="2:9" s="66" customFormat="1" ht="14.1" customHeight="1" outlineLevel="5" x14ac:dyDescent="0.2">
      <c r="B157" s="172" t="s">
        <v>147</v>
      </c>
      <c r="C157" s="103" t="s">
        <v>458</v>
      </c>
      <c r="D157" s="103"/>
      <c r="E157" s="61" t="s">
        <v>373</v>
      </c>
      <c r="F157" s="80">
        <v>1</v>
      </c>
      <c r="G157" s="85" t="s">
        <v>380</v>
      </c>
      <c r="H157" s="64"/>
      <c r="I157" s="65">
        <f t="shared" si="15"/>
        <v>0</v>
      </c>
    </row>
    <row r="158" spans="2:9" s="66" customFormat="1" ht="26.25" customHeight="1" outlineLevel="5" x14ac:dyDescent="0.2">
      <c r="B158" s="72" t="s">
        <v>394</v>
      </c>
      <c r="C158" s="84"/>
      <c r="D158" s="77"/>
      <c r="E158" s="61"/>
      <c r="F158" s="80"/>
      <c r="G158" s="85"/>
      <c r="H158" s="64"/>
      <c r="I158" s="65"/>
    </row>
    <row r="159" spans="2:9" s="66" customFormat="1" ht="14.1" customHeight="1" outlineLevel="5" x14ac:dyDescent="0.2">
      <c r="B159" s="177" t="s">
        <v>222</v>
      </c>
      <c r="C159" s="36">
        <v>2477</v>
      </c>
      <c r="D159" s="36"/>
      <c r="E159" s="61" t="s">
        <v>373</v>
      </c>
      <c r="F159" s="62">
        <v>1</v>
      </c>
      <c r="G159" s="63" t="s">
        <v>380</v>
      </c>
      <c r="H159" s="64"/>
      <c r="I159" s="65">
        <f t="shared" ref="I159" si="16">G159*H159</f>
        <v>0</v>
      </c>
    </row>
    <row r="160" spans="2:9" s="66" customFormat="1" ht="14.1" customHeight="1" outlineLevel="5" x14ac:dyDescent="0.2">
      <c r="B160" s="177" t="s">
        <v>148</v>
      </c>
      <c r="C160" s="36">
        <v>3525</v>
      </c>
      <c r="D160" s="36"/>
      <c r="E160" s="61" t="s">
        <v>373</v>
      </c>
      <c r="F160" s="62">
        <v>1</v>
      </c>
      <c r="G160" s="63" t="s">
        <v>380</v>
      </c>
      <c r="H160" s="64"/>
      <c r="I160" s="65">
        <f t="shared" ref="I160:I161" si="17">G160*H160</f>
        <v>0</v>
      </c>
    </row>
    <row r="161" spans="2:9" s="66" customFormat="1" ht="14.1" customHeight="1" outlineLevel="5" x14ac:dyDescent="0.2">
      <c r="B161" s="177" t="s">
        <v>149</v>
      </c>
      <c r="C161" s="36">
        <v>5834</v>
      </c>
      <c r="D161" s="36"/>
      <c r="E161" s="61" t="s">
        <v>373</v>
      </c>
      <c r="F161" s="62">
        <v>1</v>
      </c>
      <c r="G161" s="63" t="s">
        <v>380</v>
      </c>
      <c r="H161" s="64"/>
      <c r="I161" s="65">
        <f t="shared" si="17"/>
        <v>0</v>
      </c>
    </row>
    <row r="162" spans="2:9" s="66" customFormat="1" ht="27" customHeight="1" outlineLevel="5" x14ac:dyDescent="0.2">
      <c r="B162" s="105" t="s">
        <v>395</v>
      </c>
      <c r="C162" s="104"/>
      <c r="D162" s="104"/>
      <c r="E162" s="86"/>
      <c r="F162" s="75"/>
      <c r="G162" s="74"/>
      <c r="H162" s="70"/>
      <c r="I162" s="76"/>
    </row>
    <row r="163" spans="2:9" s="66" customFormat="1" ht="14.1" customHeight="1" outlineLevel="5" x14ac:dyDescent="0.2">
      <c r="B163" s="175" t="s">
        <v>150</v>
      </c>
      <c r="C163" s="104">
        <v>2615</v>
      </c>
      <c r="D163" s="104"/>
      <c r="E163" s="61" t="s">
        <v>12</v>
      </c>
      <c r="F163" s="80">
        <v>1</v>
      </c>
      <c r="G163" s="63" t="s">
        <v>380</v>
      </c>
      <c r="H163" s="64"/>
      <c r="I163" s="65">
        <f t="shared" ref="I163" si="18">G163*H163</f>
        <v>0</v>
      </c>
    </row>
    <row r="164" spans="2:9" s="66" customFormat="1" ht="14.1" customHeight="1" outlineLevel="5" x14ac:dyDescent="0.2">
      <c r="B164" s="175" t="s">
        <v>153</v>
      </c>
      <c r="C164" s="104">
        <v>5480</v>
      </c>
      <c r="D164" s="104"/>
      <c r="E164" s="61" t="s">
        <v>12</v>
      </c>
      <c r="F164" s="80">
        <v>1</v>
      </c>
      <c r="G164" s="63" t="s">
        <v>380</v>
      </c>
      <c r="H164" s="64"/>
      <c r="I164" s="65">
        <f t="shared" ref="I164:I176" si="19">G164*H164</f>
        <v>0</v>
      </c>
    </row>
    <row r="165" spans="2:9" s="66" customFormat="1" ht="14.1" customHeight="1" outlineLevel="5" x14ac:dyDescent="0.2">
      <c r="B165" s="175" t="s">
        <v>286</v>
      </c>
      <c r="C165" s="104">
        <v>264</v>
      </c>
      <c r="D165" s="104"/>
      <c r="E165" s="61" t="s">
        <v>12</v>
      </c>
      <c r="F165" s="80">
        <v>1</v>
      </c>
      <c r="G165" s="63" t="s">
        <v>380</v>
      </c>
      <c r="H165" s="64"/>
      <c r="I165" s="65">
        <f t="shared" si="19"/>
        <v>0</v>
      </c>
    </row>
    <row r="166" spans="2:9" s="66" customFormat="1" ht="14.1" customHeight="1" outlineLevel="5" x14ac:dyDescent="0.2">
      <c r="B166" s="175" t="s">
        <v>287</v>
      </c>
      <c r="C166" s="104">
        <v>2712</v>
      </c>
      <c r="D166" s="104"/>
      <c r="E166" s="61" t="s">
        <v>12</v>
      </c>
      <c r="F166" s="80">
        <v>1</v>
      </c>
      <c r="G166" s="63" t="s">
        <v>380</v>
      </c>
      <c r="H166" s="64"/>
      <c r="I166" s="65">
        <f t="shared" si="19"/>
        <v>0</v>
      </c>
    </row>
    <row r="167" spans="2:9" s="66" customFormat="1" ht="14.1" customHeight="1" outlineLevel="5" x14ac:dyDescent="0.2">
      <c r="B167" s="176" t="s">
        <v>157</v>
      </c>
      <c r="C167" s="104">
        <v>258</v>
      </c>
      <c r="D167" s="104"/>
      <c r="E167" s="61" t="s">
        <v>12</v>
      </c>
      <c r="F167" s="80">
        <v>1</v>
      </c>
      <c r="G167" s="63" t="s">
        <v>380</v>
      </c>
      <c r="H167" s="64"/>
      <c r="I167" s="65">
        <f t="shared" si="19"/>
        <v>0</v>
      </c>
    </row>
    <row r="168" spans="2:9" s="66" customFormat="1" ht="14.1" customHeight="1" outlineLevel="5" x14ac:dyDescent="0.2">
      <c r="B168" s="175" t="s">
        <v>152</v>
      </c>
      <c r="C168" s="104" t="s">
        <v>223</v>
      </c>
      <c r="D168" s="104"/>
      <c r="E168" s="61" t="s">
        <v>12</v>
      </c>
      <c r="F168" s="80">
        <v>1</v>
      </c>
      <c r="G168" s="63" t="s">
        <v>380</v>
      </c>
      <c r="H168" s="64"/>
      <c r="I168" s="65">
        <f t="shared" si="19"/>
        <v>0</v>
      </c>
    </row>
    <row r="169" spans="2:9" s="66" customFormat="1" ht="14.1" customHeight="1" outlineLevel="5" x14ac:dyDescent="0.2">
      <c r="B169" s="175" t="s">
        <v>288</v>
      </c>
      <c r="C169" s="104">
        <v>2613</v>
      </c>
      <c r="D169" s="104"/>
      <c r="E169" s="61" t="s">
        <v>12</v>
      </c>
      <c r="F169" s="80">
        <v>1</v>
      </c>
      <c r="G169" s="63" t="s">
        <v>380</v>
      </c>
      <c r="H169" s="64"/>
      <c r="I169" s="65">
        <f t="shared" si="19"/>
        <v>0</v>
      </c>
    </row>
    <row r="170" spans="2:9" s="66" customFormat="1" ht="14.1" customHeight="1" outlineLevel="5" x14ac:dyDescent="0.2">
      <c r="B170" s="175" t="s">
        <v>155</v>
      </c>
      <c r="C170" s="104" t="s">
        <v>224</v>
      </c>
      <c r="D170" s="104"/>
      <c r="E170" s="61" t="s">
        <v>12</v>
      </c>
      <c r="F170" s="80">
        <v>1</v>
      </c>
      <c r="G170" s="63" t="s">
        <v>380</v>
      </c>
      <c r="H170" s="64"/>
      <c r="I170" s="65">
        <f t="shared" si="19"/>
        <v>0</v>
      </c>
    </row>
    <row r="171" spans="2:9" s="66" customFormat="1" ht="14.1" customHeight="1" outlineLevel="5" x14ac:dyDescent="0.2">
      <c r="B171" s="175" t="s">
        <v>26</v>
      </c>
      <c r="C171" s="104">
        <v>2674</v>
      </c>
      <c r="D171" s="104"/>
      <c r="E171" s="61" t="s">
        <v>12</v>
      </c>
      <c r="F171" s="80">
        <v>1</v>
      </c>
      <c r="G171" s="190" t="s">
        <v>382</v>
      </c>
      <c r="H171" s="64"/>
      <c r="I171" s="65">
        <f t="shared" si="19"/>
        <v>0</v>
      </c>
    </row>
    <row r="172" spans="2:9" s="66" customFormat="1" ht="14.1" customHeight="1" outlineLevel="5" x14ac:dyDescent="0.2">
      <c r="B172" s="175" t="s">
        <v>289</v>
      </c>
      <c r="C172" s="104">
        <v>2607</v>
      </c>
      <c r="D172" s="104"/>
      <c r="E172" s="61" t="s">
        <v>12</v>
      </c>
      <c r="F172" s="80">
        <v>1</v>
      </c>
      <c r="G172" s="63" t="s">
        <v>380</v>
      </c>
      <c r="H172" s="64"/>
      <c r="I172" s="65">
        <f t="shared" si="19"/>
        <v>0</v>
      </c>
    </row>
    <row r="173" spans="2:9" s="66" customFormat="1" ht="14.1" customHeight="1" outlineLevel="5" x14ac:dyDescent="0.2">
      <c r="B173" s="175" t="s">
        <v>41</v>
      </c>
      <c r="C173" s="104">
        <v>2189</v>
      </c>
      <c r="D173" s="104"/>
      <c r="E173" s="61" t="s">
        <v>12</v>
      </c>
      <c r="F173" s="80">
        <v>1</v>
      </c>
      <c r="G173" s="63" t="s">
        <v>380</v>
      </c>
      <c r="H173" s="64"/>
      <c r="I173" s="65">
        <f t="shared" si="19"/>
        <v>0</v>
      </c>
    </row>
    <row r="174" spans="2:9" s="66" customFormat="1" ht="14.1" customHeight="1" outlineLevel="5" x14ac:dyDescent="0.2">
      <c r="B174" s="175" t="s">
        <v>179</v>
      </c>
      <c r="C174" s="104">
        <v>252</v>
      </c>
      <c r="D174" s="104"/>
      <c r="E174" s="61" t="s">
        <v>12</v>
      </c>
      <c r="F174" s="80">
        <v>1</v>
      </c>
      <c r="G174" s="63" t="s">
        <v>380</v>
      </c>
      <c r="H174" s="64"/>
      <c r="I174" s="65">
        <f t="shared" si="19"/>
        <v>0</v>
      </c>
    </row>
    <row r="175" spans="2:9" s="66" customFormat="1" ht="14.1" customHeight="1" outlineLevel="5" x14ac:dyDescent="0.2">
      <c r="B175" s="175" t="s">
        <v>290</v>
      </c>
      <c r="C175" s="104">
        <v>2611</v>
      </c>
      <c r="D175" s="104"/>
      <c r="E175" s="61" t="s">
        <v>12</v>
      </c>
      <c r="F175" s="80">
        <v>1</v>
      </c>
      <c r="G175" s="63" t="s">
        <v>380</v>
      </c>
      <c r="H175" s="64"/>
      <c r="I175" s="65">
        <f t="shared" si="19"/>
        <v>0</v>
      </c>
    </row>
    <row r="176" spans="2:9" s="66" customFormat="1" ht="14.1" customHeight="1" outlineLevel="5" x14ac:dyDescent="0.2">
      <c r="B176" s="175" t="s">
        <v>291</v>
      </c>
      <c r="C176" s="104">
        <v>259</v>
      </c>
      <c r="D176" s="104"/>
      <c r="E176" s="61" t="s">
        <v>12</v>
      </c>
      <c r="F176" s="80">
        <v>1</v>
      </c>
      <c r="G176" s="63" t="s">
        <v>380</v>
      </c>
      <c r="H176" s="64"/>
      <c r="I176" s="65">
        <f t="shared" si="19"/>
        <v>0</v>
      </c>
    </row>
    <row r="177" spans="2:9" s="66" customFormat="1" ht="25.5" customHeight="1" outlineLevel="5" x14ac:dyDescent="0.2">
      <c r="B177" s="105" t="s">
        <v>225</v>
      </c>
      <c r="C177" s="69"/>
      <c r="D177" s="69"/>
      <c r="E177" s="86"/>
      <c r="F177" s="75"/>
      <c r="G177" s="74"/>
      <c r="H177" s="70"/>
      <c r="I177" s="76"/>
    </row>
    <row r="178" spans="2:9" s="66" customFormat="1" ht="14.1" customHeight="1" outlineLevel="5" x14ac:dyDescent="0.2">
      <c r="B178" s="173" t="s">
        <v>292</v>
      </c>
      <c r="C178" s="69">
        <v>2841</v>
      </c>
      <c r="D178" s="69"/>
      <c r="E178" s="87" t="s">
        <v>18</v>
      </c>
      <c r="F178" s="87">
        <v>2</v>
      </c>
      <c r="G178" s="88" t="s">
        <v>381</v>
      </c>
      <c r="H178" s="87"/>
      <c r="I178" s="65">
        <f t="shared" ref="I178:I188" si="20">G178*H178</f>
        <v>0</v>
      </c>
    </row>
    <row r="179" spans="2:9" s="66" customFormat="1" ht="14.1" customHeight="1" outlineLevel="5" x14ac:dyDescent="0.2">
      <c r="B179" s="173" t="s">
        <v>150</v>
      </c>
      <c r="C179" s="69">
        <v>2616</v>
      </c>
      <c r="D179" s="69"/>
      <c r="E179" s="87" t="s">
        <v>18</v>
      </c>
      <c r="F179" s="87">
        <v>2</v>
      </c>
      <c r="G179" s="88" t="s">
        <v>381</v>
      </c>
      <c r="H179" s="87"/>
      <c r="I179" s="65">
        <f t="shared" si="20"/>
        <v>0</v>
      </c>
    </row>
    <row r="180" spans="2:9" s="66" customFormat="1" ht="14.1" customHeight="1" outlineLevel="5" x14ac:dyDescent="0.2">
      <c r="B180" s="173" t="s">
        <v>293</v>
      </c>
      <c r="C180" s="69">
        <v>2831</v>
      </c>
      <c r="D180" s="69"/>
      <c r="E180" s="87" t="s">
        <v>18</v>
      </c>
      <c r="F180" s="87">
        <v>2</v>
      </c>
      <c r="G180" s="88" t="s">
        <v>381</v>
      </c>
      <c r="H180" s="87"/>
      <c r="I180" s="65">
        <f t="shared" si="20"/>
        <v>0</v>
      </c>
    </row>
    <row r="181" spans="2:9" s="66" customFormat="1" ht="14.1" customHeight="1" outlineLevel="5" x14ac:dyDescent="0.2">
      <c r="B181" s="173" t="s">
        <v>153</v>
      </c>
      <c r="C181" s="69">
        <v>8382</v>
      </c>
      <c r="D181" s="69"/>
      <c r="E181" s="87" t="s">
        <v>18</v>
      </c>
      <c r="F181" s="87">
        <v>2</v>
      </c>
      <c r="G181" s="88" t="s">
        <v>381</v>
      </c>
      <c r="H181" s="87"/>
      <c r="I181" s="65">
        <f t="shared" si="20"/>
        <v>0</v>
      </c>
    </row>
    <row r="182" spans="2:9" s="66" customFormat="1" ht="14.1" customHeight="1" outlineLevel="5" x14ac:dyDescent="0.2">
      <c r="B182" s="173" t="s">
        <v>175</v>
      </c>
      <c r="C182" s="69">
        <v>4551</v>
      </c>
      <c r="D182" s="69"/>
      <c r="E182" s="87" t="s">
        <v>18</v>
      </c>
      <c r="F182" s="87">
        <v>2</v>
      </c>
      <c r="G182" s="88" t="s">
        <v>381</v>
      </c>
      <c r="H182" s="87"/>
      <c r="I182" s="65">
        <f t="shared" si="20"/>
        <v>0</v>
      </c>
    </row>
    <row r="183" spans="2:9" s="66" customFormat="1" ht="14.1" customHeight="1" outlineLevel="5" x14ac:dyDescent="0.2">
      <c r="B183" s="173" t="s">
        <v>151</v>
      </c>
      <c r="C183" s="69">
        <v>8383</v>
      </c>
      <c r="D183" s="69"/>
      <c r="E183" s="87" t="s">
        <v>18</v>
      </c>
      <c r="F183" s="87">
        <v>2</v>
      </c>
      <c r="G183" s="88" t="s">
        <v>381</v>
      </c>
      <c r="H183" s="87"/>
      <c r="I183" s="65">
        <f t="shared" si="20"/>
        <v>0</v>
      </c>
    </row>
    <row r="184" spans="2:9" s="66" customFormat="1" ht="14.1" customHeight="1" outlineLevel="5" x14ac:dyDescent="0.2">
      <c r="B184" s="173" t="s">
        <v>154</v>
      </c>
      <c r="C184" s="69">
        <v>8384</v>
      </c>
      <c r="D184" s="69"/>
      <c r="E184" s="87" t="s">
        <v>18</v>
      </c>
      <c r="F184" s="87">
        <v>2</v>
      </c>
      <c r="G184" s="88" t="s">
        <v>381</v>
      </c>
      <c r="H184" s="87"/>
      <c r="I184" s="65">
        <f t="shared" si="20"/>
        <v>0</v>
      </c>
    </row>
    <row r="185" spans="2:9" s="66" customFormat="1" ht="14.1" customHeight="1" outlineLevel="5" x14ac:dyDescent="0.2">
      <c r="B185" s="173" t="s">
        <v>152</v>
      </c>
      <c r="C185" s="69" t="s">
        <v>177</v>
      </c>
      <c r="D185" s="69"/>
      <c r="E185" s="87" t="s">
        <v>18</v>
      </c>
      <c r="F185" s="87">
        <v>2</v>
      </c>
      <c r="G185" s="88" t="s">
        <v>381</v>
      </c>
      <c r="H185" s="87"/>
      <c r="I185" s="65">
        <f t="shared" si="20"/>
        <v>0</v>
      </c>
    </row>
    <row r="186" spans="2:9" s="66" customFormat="1" ht="14.1" customHeight="1" outlineLevel="5" x14ac:dyDescent="0.2">
      <c r="B186" s="173" t="s">
        <v>294</v>
      </c>
      <c r="C186" s="69">
        <v>2708</v>
      </c>
      <c r="D186" s="69"/>
      <c r="E186" s="87" t="s">
        <v>18</v>
      </c>
      <c r="F186" s="87">
        <v>2</v>
      </c>
      <c r="G186" s="88" t="s">
        <v>381</v>
      </c>
      <c r="H186" s="87"/>
      <c r="I186" s="65">
        <f t="shared" si="20"/>
        <v>0</v>
      </c>
    </row>
    <row r="187" spans="2:9" s="66" customFormat="1" ht="14.1" customHeight="1" outlineLevel="5" x14ac:dyDescent="0.2">
      <c r="B187" s="173" t="s">
        <v>295</v>
      </c>
      <c r="C187" s="69">
        <v>2893</v>
      </c>
      <c r="D187" s="69"/>
      <c r="E187" s="87" t="s">
        <v>18</v>
      </c>
      <c r="F187" s="87">
        <v>2</v>
      </c>
      <c r="G187" s="88" t="s">
        <v>381</v>
      </c>
      <c r="H187" s="87"/>
      <c r="I187" s="65">
        <f t="shared" si="20"/>
        <v>0</v>
      </c>
    </row>
    <row r="188" spans="2:9" s="66" customFormat="1" ht="14.1" customHeight="1" outlineLevel="5" x14ac:dyDescent="0.2">
      <c r="B188" s="173" t="s">
        <v>288</v>
      </c>
      <c r="C188" s="69">
        <v>2614</v>
      </c>
      <c r="D188" s="69"/>
      <c r="E188" s="87" t="s">
        <v>18</v>
      </c>
      <c r="F188" s="87">
        <v>2</v>
      </c>
      <c r="G188" s="88" t="s">
        <v>381</v>
      </c>
      <c r="H188" s="87"/>
      <c r="I188" s="65">
        <f t="shared" si="20"/>
        <v>0</v>
      </c>
    </row>
    <row r="189" spans="2:9" s="66" customFormat="1" ht="14.1" customHeight="1" outlineLevel="5" x14ac:dyDescent="0.2">
      <c r="B189" s="174" t="s">
        <v>26</v>
      </c>
      <c r="C189" s="69" t="s">
        <v>178</v>
      </c>
      <c r="D189" s="69"/>
      <c r="E189" s="87" t="s">
        <v>18</v>
      </c>
      <c r="F189" s="87">
        <v>2</v>
      </c>
      <c r="G189" s="112" t="s">
        <v>176</v>
      </c>
      <c r="H189" s="87"/>
      <c r="I189" s="65">
        <f t="shared" ref="I189:I191" si="21">G189*H189</f>
        <v>0</v>
      </c>
    </row>
    <row r="190" spans="2:9" s="66" customFormat="1" ht="14.1" customHeight="1" outlineLevel="5" x14ac:dyDescent="0.2">
      <c r="B190" s="174" t="s">
        <v>290</v>
      </c>
      <c r="C190" s="69">
        <v>2612</v>
      </c>
      <c r="D190" s="69"/>
      <c r="E190" s="87" t="s">
        <v>18</v>
      </c>
      <c r="F190" s="87">
        <v>2</v>
      </c>
      <c r="G190" s="88" t="s">
        <v>381</v>
      </c>
      <c r="H190" s="87"/>
      <c r="I190" s="65">
        <f t="shared" si="21"/>
        <v>0</v>
      </c>
    </row>
    <row r="191" spans="2:9" s="66" customFormat="1" ht="14.1" customHeight="1" outlineLevel="5" x14ac:dyDescent="0.2">
      <c r="B191" s="174" t="s">
        <v>296</v>
      </c>
      <c r="C191" s="69"/>
      <c r="D191" s="69"/>
      <c r="E191" s="87" t="s">
        <v>18</v>
      </c>
      <c r="F191" s="87">
        <v>2</v>
      </c>
      <c r="G191" s="88" t="s">
        <v>381</v>
      </c>
      <c r="H191" s="87"/>
      <c r="I191" s="65">
        <f t="shared" si="21"/>
        <v>0</v>
      </c>
    </row>
    <row r="192" spans="2:9" s="90" customFormat="1" ht="18.75" customHeight="1" x14ac:dyDescent="0.2">
      <c r="B192" s="72" t="s">
        <v>19</v>
      </c>
      <c r="C192" s="89"/>
      <c r="D192" s="89"/>
      <c r="E192" s="75"/>
      <c r="F192" s="75"/>
      <c r="G192" s="74"/>
      <c r="H192" s="70"/>
      <c r="I192" s="76"/>
    </row>
    <row r="193" spans="2:9" s="90" customFormat="1" ht="18.75" customHeight="1" x14ac:dyDescent="0.2">
      <c r="B193" s="113" t="s">
        <v>180</v>
      </c>
      <c r="C193" s="89"/>
      <c r="D193" s="89"/>
      <c r="E193" s="75"/>
      <c r="F193" s="75"/>
      <c r="G193" s="74"/>
      <c r="H193" s="70"/>
      <c r="I193" s="76"/>
    </row>
    <row r="194" spans="2:9" s="90" customFormat="1" ht="14.1" customHeight="1" x14ac:dyDescent="0.2">
      <c r="B194" s="59" t="s">
        <v>182</v>
      </c>
      <c r="C194" s="89" t="s">
        <v>21</v>
      </c>
      <c r="D194" s="89"/>
      <c r="E194" s="75" t="s">
        <v>20</v>
      </c>
      <c r="F194" s="75">
        <v>1</v>
      </c>
      <c r="G194" s="74" t="s">
        <v>383</v>
      </c>
      <c r="H194" s="70"/>
      <c r="I194" s="65">
        <f t="shared" ref="I194" si="22">G194*H194</f>
        <v>0</v>
      </c>
    </row>
    <row r="195" spans="2:9" s="90" customFormat="1" ht="14.1" customHeight="1" x14ac:dyDescent="0.2">
      <c r="B195" s="172" t="s">
        <v>183</v>
      </c>
      <c r="C195" s="89">
        <v>284</v>
      </c>
      <c r="D195" s="89"/>
      <c r="E195" s="75" t="s">
        <v>20</v>
      </c>
      <c r="F195" s="75">
        <v>1</v>
      </c>
      <c r="G195" s="74" t="s">
        <v>383</v>
      </c>
      <c r="H195" s="70"/>
      <c r="I195" s="65">
        <f t="shared" ref="I195:I196" si="23">G195*H195</f>
        <v>0</v>
      </c>
    </row>
    <row r="196" spans="2:9" s="90" customFormat="1" ht="14.1" customHeight="1" x14ac:dyDescent="0.2">
      <c r="B196" s="172" t="s">
        <v>184</v>
      </c>
      <c r="C196" s="89" t="s">
        <v>22</v>
      </c>
      <c r="D196" s="89"/>
      <c r="E196" s="75" t="s">
        <v>20</v>
      </c>
      <c r="F196" s="75">
        <v>1</v>
      </c>
      <c r="G196" s="74" t="s">
        <v>383</v>
      </c>
      <c r="H196" s="70"/>
      <c r="I196" s="65">
        <f t="shared" si="23"/>
        <v>0</v>
      </c>
    </row>
    <row r="197" spans="2:9" s="90" customFormat="1" ht="18.75" customHeight="1" x14ac:dyDescent="0.2">
      <c r="B197" s="113" t="s">
        <v>181</v>
      </c>
      <c r="C197" s="89"/>
      <c r="D197" s="89"/>
      <c r="E197" s="75"/>
      <c r="F197" s="75"/>
      <c r="G197" s="74"/>
      <c r="H197" s="70"/>
      <c r="I197" s="76"/>
    </row>
    <row r="198" spans="2:9" s="90" customFormat="1" ht="14.1" customHeight="1" x14ac:dyDescent="0.2">
      <c r="B198" s="172" t="s">
        <v>226</v>
      </c>
      <c r="C198" s="89">
        <v>270</v>
      </c>
      <c r="D198" s="89"/>
      <c r="E198" s="75" t="s">
        <v>20</v>
      </c>
      <c r="F198" s="75">
        <v>1</v>
      </c>
      <c r="G198" s="74" t="s">
        <v>383</v>
      </c>
      <c r="H198" s="70"/>
      <c r="I198" s="65">
        <f t="shared" ref="I198" si="24">G198*H198</f>
        <v>0</v>
      </c>
    </row>
    <row r="199" spans="2:9" s="90" customFormat="1" ht="14.1" customHeight="1" x14ac:dyDescent="0.2">
      <c r="B199" s="172" t="s">
        <v>185</v>
      </c>
      <c r="C199" s="89">
        <v>275</v>
      </c>
      <c r="D199" s="89"/>
      <c r="E199" s="75" t="s">
        <v>20</v>
      </c>
      <c r="F199" s="75">
        <v>1</v>
      </c>
      <c r="G199" s="74" t="s">
        <v>383</v>
      </c>
      <c r="H199" s="70"/>
      <c r="I199" s="65">
        <f t="shared" ref="I199" si="25">G199*H199</f>
        <v>0</v>
      </c>
    </row>
    <row r="200" spans="2:9" s="90" customFormat="1" ht="14.1" customHeight="1" x14ac:dyDescent="0.2">
      <c r="B200" s="172" t="s">
        <v>297</v>
      </c>
      <c r="C200" s="89">
        <v>4635</v>
      </c>
      <c r="D200" s="89"/>
      <c r="E200" s="75" t="s">
        <v>20</v>
      </c>
      <c r="F200" s="75">
        <v>1</v>
      </c>
      <c r="G200" s="74" t="s">
        <v>383</v>
      </c>
      <c r="H200" s="70"/>
      <c r="I200" s="65">
        <f t="shared" ref="I200" si="26">G200*H200</f>
        <v>0</v>
      </c>
    </row>
    <row r="201" spans="2:9" s="90" customFormat="1" ht="21" customHeight="1" x14ac:dyDescent="0.2">
      <c r="B201" s="115" t="s">
        <v>196</v>
      </c>
      <c r="C201" s="89"/>
      <c r="D201" s="89"/>
      <c r="E201" s="75"/>
      <c r="F201" s="75"/>
      <c r="G201" s="74"/>
      <c r="H201" s="70"/>
      <c r="I201" s="76"/>
    </row>
    <row r="202" spans="2:9" s="90" customFormat="1" ht="14.1" customHeight="1" x14ac:dyDescent="0.2">
      <c r="B202" s="171" t="s">
        <v>227</v>
      </c>
      <c r="C202" s="117">
        <v>1357</v>
      </c>
      <c r="D202" s="117"/>
      <c r="E202" s="75" t="s">
        <v>245</v>
      </c>
      <c r="F202" s="75">
        <v>5</v>
      </c>
      <c r="G202" s="74" t="s">
        <v>380</v>
      </c>
      <c r="H202" s="70"/>
      <c r="I202" s="65">
        <f t="shared" ref="I202" si="27">G202*H202</f>
        <v>0</v>
      </c>
    </row>
    <row r="203" spans="2:9" s="90" customFormat="1" ht="14.1" customHeight="1" x14ac:dyDescent="0.2">
      <c r="B203" s="171" t="s">
        <v>298</v>
      </c>
      <c r="C203" s="168">
        <v>393</v>
      </c>
      <c r="D203" s="169"/>
      <c r="E203" s="75" t="s">
        <v>245</v>
      </c>
      <c r="F203" s="75">
        <v>5</v>
      </c>
      <c r="G203" s="74" t="s">
        <v>380</v>
      </c>
      <c r="H203" s="70"/>
      <c r="I203" s="65">
        <f t="shared" ref="I203:I207" si="28">G203*H203</f>
        <v>0</v>
      </c>
    </row>
    <row r="204" spans="2:9" s="90" customFormat="1" ht="14.1" customHeight="1" x14ac:dyDescent="0.2">
      <c r="B204" s="171" t="s">
        <v>299</v>
      </c>
      <c r="C204" s="168">
        <v>390</v>
      </c>
      <c r="D204" s="169"/>
      <c r="E204" s="75" t="s">
        <v>245</v>
      </c>
      <c r="F204" s="75">
        <v>5</v>
      </c>
      <c r="G204" s="74" t="s">
        <v>380</v>
      </c>
      <c r="H204" s="70"/>
      <c r="I204" s="65">
        <f t="shared" si="28"/>
        <v>0</v>
      </c>
    </row>
    <row r="205" spans="2:9" s="90" customFormat="1" ht="14.1" customHeight="1" x14ac:dyDescent="0.2">
      <c r="B205" s="171" t="s">
        <v>198</v>
      </c>
      <c r="C205" s="118">
        <v>195</v>
      </c>
      <c r="D205" s="118"/>
      <c r="E205" s="75" t="s">
        <v>245</v>
      </c>
      <c r="F205" s="75">
        <v>5</v>
      </c>
      <c r="G205" s="74" t="s">
        <v>380</v>
      </c>
      <c r="H205" s="70"/>
      <c r="I205" s="65">
        <f t="shared" si="28"/>
        <v>0</v>
      </c>
    </row>
    <row r="206" spans="2:9" s="90" customFormat="1" ht="14.1" customHeight="1" x14ac:dyDescent="0.2">
      <c r="B206" s="171" t="s">
        <v>236</v>
      </c>
      <c r="C206" s="117">
        <v>199</v>
      </c>
      <c r="D206" s="117"/>
      <c r="E206" s="75" t="s">
        <v>245</v>
      </c>
      <c r="F206" s="75">
        <v>5</v>
      </c>
      <c r="G206" s="74" t="s">
        <v>380</v>
      </c>
      <c r="H206" s="70"/>
      <c r="I206" s="65">
        <f t="shared" si="28"/>
        <v>0</v>
      </c>
    </row>
    <row r="207" spans="2:9" s="90" customFormat="1" ht="14.1" customHeight="1" x14ac:dyDescent="0.2">
      <c r="B207" s="171" t="s">
        <v>206</v>
      </c>
      <c r="C207" s="118">
        <v>204</v>
      </c>
      <c r="D207" s="118"/>
      <c r="E207" s="75" t="s">
        <v>245</v>
      </c>
      <c r="F207" s="75">
        <v>5</v>
      </c>
      <c r="G207" s="74" t="s">
        <v>380</v>
      </c>
      <c r="H207" s="70"/>
      <c r="I207" s="65">
        <f t="shared" si="28"/>
        <v>0</v>
      </c>
    </row>
    <row r="208" spans="2:9" s="90" customFormat="1" ht="17.25" customHeight="1" x14ac:dyDescent="0.2">
      <c r="B208" s="96" t="s">
        <v>17</v>
      </c>
      <c r="C208" s="97"/>
      <c r="D208" s="185"/>
      <c r="E208" s="62"/>
      <c r="F208" s="62"/>
      <c r="G208" s="63"/>
      <c r="H208" s="64"/>
      <c r="I208" s="65"/>
    </row>
    <row r="209" spans="2:9" s="90" customFormat="1" ht="17.25" customHeight="1" x14ac:dyDescent="0.2">
      <c r="B209" s="170" t="s">
        <v>140</v>
      </c>
      <c r="C209" s="97">
        <v>3404</v>
      </c>
      <c r="D209" s="185"/>
      <c r="E209" s="62" t="s">
        <v>139</v>
      </c>
      <c r="F209" s="62">
        <v>4</v>
      </c>
      <c r="G209" s="63" t="s">
        <v>384</v>
      </c>
      <c r="H209" s="64"/>
      <c r="I209" s="65">
        <f t="shared" ref="I209" si="29">G209*H209</f>
        <v>0</v>
      </c>
    </row>
    <row r="210" spans="2:9" s="90" customFormat="1" ht="17.25" customHeight="1" x14ac:dyDescent="0.2">
      <c r="C210" s="91"/>
      <c r="D210" s="91"/>
      <c r="E210" s="92"/>
      <c r="G210" s="93"/>
      <c r="H210" s="94" t="s">
        <v>14</v>
      </c>
      <c r="I210" s="95">
        <f>SUM(I12:I209)</f>
        <v>0</v>
      </c>
    </row>
    <row r="211" spans="2:9" ht="17.25" customHeight="1" x14ac:dyDescent="0.2">
      <c r="B211" s="233" t="s">
        <v>24</v>
      </c>
      <c r="C211" s="234"/>
      <c r="D211" s="234"/>
      <c r="E211" s="234"/>
      <c r="F211" s="234"/>
      <c r="G211" s="234"/>
      <c r="H211" s="234"/>
      <c r="I211" s="235"/>
    </row>
    <row r="212" spans="2:9" ht="28.5" customHeight="1" x14ac:dyDescent="0.2">
      <c r="B212" s="34" t="s">
        <v>156</v>
      </c>
      <c r="C212" s="32"/>
      <c r="D212" s="32"/>
      <c r="E212" s="40"/>
      <c r="F212" s="41"/>
      <c r="G212" s="42"/>
      <c r="H212" s="43"/>
      <c r="I212" s="44"/>
    </row>
    <row r="213" spans="2:9" ht="12" x14ac:dyDescent="0.2">
      <c r="B213" s="35" t="s">
        <v>157</v>
      </c>
      <c r="C213" s="33">
        <v>6878</v>
      </c>
      <c r="D213" s="33" t="s">
        <v>408</v>
      </c>
      <c r="E213" s="39" t="s">
        <v>240</v>
      </c>
      <c r="F213" s="38" t="s">
        <v>239</v>
      </c>
      <c r="G213" s="47">
        <v>6000</v>
      </c>
      <c r="H213" s="43"/>
      <c r="I213" s="106">
        <f t="shared" ref="I213:I218" si="30">G213*H213</f>
        <v>0</v>
      </c>
    </row>
    <row r="214" spans="2:9" ht="12" x14ac:dyDescent="0.2">
      <c r="B214" s="35" t="s">
        <v>25</v>
      </c>
      <c r="C214" s="33">
        <v>6732</v>
      </c>
      <c r="D214" s="33" t="s">
        <v>408</v>
      </c>
      <c r="E214" s="39" t="s">
        <v>190</v>
      </c>
      <c r="F214" s="38" t="s">
        <v>44</v>
      </c>
      <c r="G214" s="47">
        <v>4500</v>
      </c>
      <c r="H214" s="43"/>
      <c r="I214" s="106">
        <f t="shared" si="30"/>
        <v>0</v>
      </c>
    </row>
    <row r="215" spans="2:9" ht="12" x14ac:dyDescent="0.2">
      <c r="B215" s="35" t="s">
        <v>26</v>
      </c>
      <c r="C215" s="33">
        <v>4524</v>
      </c>
      <c r="D215" s="33" t="s">
        <v>408</v>
      </c>
      <c r="E215" s="39" t="s">
        <v>190</v>
      </c>
      <c r="F215" s="38" t="s">
        <v>44</v>
      </c>
      <c r="G215" s="47">
        <v>4500</v>
      </c>
      <c r="H215" s="43"/>
      <c r="I215" s="106">
        <f t="shared" si="30"/>
        <v>0</v>
      </c>
    </row>
    <row r="216" spans="2:9" ht="12" x14ac:dyDescent="0.2">
      <c r="B216" s="53" t="s">
        <v>41</v>
      </c>
      <c r="C216" s="55" t="s">
        <v>42</v>
      </c>
      <c r="D216" s="33" t="s">
        <v>408</v>
      </c>
      <c r="E216" s="39" t="s">
        <v>240</v>
      </c>
      <c r="F216" s="38" t="s">
        <v>239</v>
      </c>
      <c r="G216" s="47">
        <v>6000</v>
      </c>
      <c r="H216" s="43"/>
      <c r="I216" s="106">
        <f t="shared" si="30"/>
        <v>0</v>
      </c>
    </row>
    <row r="217" spans="2:9" ht="24" x14ac:dyDescent="0.2">
      <c r="B217" s="34" t="s">
        <v>187</v>
      </c>
      <c r="C217" s="55"/>
      <c r="D217" s="33"/>
      <c r="E217" s="31"/>
      <c r="F217" s="38"/>
      <c r="G217" s="47"/>
      <c r="H217" s="43"/>
      <c r="I217" s="106"/>
    </row>
    <row r="218" spans="2:9" ht="51.75" customHeight="1" x14ac:dyDescent="0.2">
      <c r="B218" s="35" t="s">
        <v>189</v>
      </c>
      <c r="C218" s="114">
        <v>7107</v>
      </c>
      <c r="D218" s="33" t="s">
        <v>408</v>
      </c>
      <c r="E218" s="39" t="s">
        <v>190</v>
      </c>
      <c r="F218" s="52" t="s">
        <v>40</v>
      </c>
      <c r="G218" s="50">
        <v>6500</v>
      </c>
      <c r="H218" s="51"/>
      <c r="I218" s="109">
        <f t="shared" si="30"/>
        <v>0</v>
      </c>
    </row>
    <row r="219" spans="2:9" ht="12" x14ac:dyDescent="0.2">
      <c r="B219" s="34" t="s">
        <v>27</v>
      </c>
      <c r="C219" s="32"/>
      <c r="D219" s="33"/>
      <c r="E219" s="31"/>
      <c r="F219" s="45"/>
      <c r="G219" s="48"/>
      <c r="H219" s="43"/>
      <c r="I219" s="44"/>
    </row>
    <row r="220" spans="2:9" ht="12" x14ac:dyDescent="0.2">
      <c r="B220" s="54" t="s">
        <v>43</v>
      </c>
      <c r="C220" s="55">
        <v>6622</v>
      </c>
      <c r="D220" s="33" t="s">
        <v>408</v>
      </c>
      <c r="E220" s="31" t="s">
        <v>38</v>
      </c>
      <c r="F220" s="38" t="s">
        <v>39</v>
      </c>
      <c r="G220" s="47">
        <v>4000</v>
      </c>
      <c r="H220" s="43"/>
      <c r="I220" s="106">
        <f t="shared" ref="I220:I222" si="31">G220*H220</f>
        <v>0</v>
      </c>
    </row>
    <row r="221" spans="2:9" ht="12" x14ac:dyDescent="0.2">
      <c r="B221" s="53" t="s">
        <v>28</v>
      </c>
      <c r="C221" s="56">
        <v>3564</v>
      </c>
      <c r="D221" s="33" t="s">
        <v>408</v>
      </c>
      <c r="E221" s="31" t="s">
        <v>38</v>
      </c>
      <c r="F221" s="38" t="s">
        <v>39</v>
      </c>
      <c r="G221" s="47">
        <v>4000</v>
      </c>
      <c r="H221" s="43"/>
      <c r="I221" s="106">
        <f t="shared" si="31"/>
        <v>0</v>
      </c>
    </row>
    <row r="222" spans="2:9" ht="12" x14ac:dyDescent="0.2">
      <c r="B222" s="53" t="s">
        <v>142</v>
      </c>
      <c r="C222" s="56">
        <v>6651</v>
      </c>
      <c r="D222" s="33" t="s">
        <v>408</v>
      </c>
      <c r="E222" s="31" t="s">
        <v>38</v>
      </c>
      <c r="F222" s="38" t="s">
        <v>39</v>
      </c>
      <c r="G222" s="47">
        <v>4000</v>
      </c>
      <c r="H222" s="43"/>
      <c r="I222" s="106">
        <f t="shared" si="31"/>
        <v>0</v>
      </c>
    </row>
    <row r="223" spans="2:9" ht="12" x14ac:dyDescent="0.2">
      <c r="B223" s="34" t="s">
        <v>29</v>
      </c>
      <c r="C223" s="32"/>
      <c r="D223" s="33"/>
      <c r="E223" s="31"/>
      <c r="F223" s="45"/>
      <c r="G223" s="48"/>
      <c r="H223" s="43"/>
      <c r="I223" s="44"/>
    </row>
    <row r="224" spans="2:9" ht="12" x14ac:dyDescent="0.2">
      <c r="B224" s="57" t="s">
        <v>116</v>
      </c>
      <c r="C224" s="107">
        <v>1202</v>
      </c>
      <c r="D224" s="33" t="s">
        <v>408</v>
      </c>
      <c r="E224" s="31" t="s">
        <v>240</v>
      </c>
      <c r="F224" s="38" t="s">
        <v>171</v>
      </c>
      <c r="G224" s="47">
        <v>6000</v>
      </c>
      <c r="H224" s="43"/>
      <c r="I224" s="106">
        <f t="shared" ref="I224:I236" si="32">G224*H224</f>
        <v>0</v>
      </c>
    </row>
    <row r="225" spans="2:9" ht="12" x14ac:dyDescent="0.2">
      <c r="B225" s="57" t="s">
        <v>100</v>
      </c>
      <c r="C225" s="107">
        <v>3482</v>
      </c>
      <c r="D225" s="33" t="s">
        <v>408</v>
      </c>
      <c r="E225" s="31" t="s">
        <v>240</v>
      </c>
      <c r="F225" s="38" t="s">
        <v>171</v>
      </c>
      <c r="G225" s="47">
        <v>6000</v>
      </c>
      <c r="H225" s="43"/>
      <c r="I225" s="106">
        <f t="shared" si="32"/>
        <v>0</v>
      </c>
    </row>
    <row r="226" spans="2:9" ht="12" x14ac:dyDescent="0.2">
      <c r="B226" s="57" t="s">
        <v>104</v>
      </c>
      <c r="C226" s="107">
        <v>4683</v>
      </c>
      <c r="D226" s="33" t="s">
        <v>408</v>
      </c>
      <c r="E226" s="31" t="s">
        <v>240</v>
      </c>
      <c r="F226" s="38" t="s">
        <v>171</v>
      </c>
      <c r="G226" s="47">
        <v>6000</v>
      </c>
      <c r="H226" s="43"/>
      <c r="I226" s="106">
        <f t="shared" si="32"/>
        <v>0</v>
      </c>
    </row>
    <row r="227" spans="2:9" ht="12" x14ac:dyDescent="0.2">
      <c r="B227" s="57" t="s">
        <v>107</v>
      </c>
      <c r="C227" s="107">
        <v>4525</v>
      </c>
      <c r="D227" s="33" t="s">
        <v>408</v>
      </c>
      <c r="E227" s="31" t="s">
        <v>240</v>
      </c>
      <c r="F227" s="38" t="s">
        <v>171</v>
      </c>
      <c r="G227" s="47">
        <v>6000</v>
      </c>
      <c r="H227" s="43"/>
      <c r="I227" s="106">
        <f t="shared" si="32"/>
        <v>0</v>
      </c>
    </row>
    <row r="228" spans="2:9" ht="12" x14ac:dyDescent="0.2">
      <c r="B228" s="57" t="s">
        <v>143</v>
      </c>
      <c r="C228" s="107">
        <v>1203</v>
      </c>
      <c r="D228" s="33" t="s">
        <v>408</v>
      </c>
      <c r="E228" s="31" t="s">
        <v>240</v>
      </c>
      <c r="F228" s="38" t="s">
        <v>171</v>
      </c>
      <c r="G228" s="47">
        <v>6000</v>
      </c>
      <c r="H228" s="43"/>
      <c r="I228" s="106">
        <f t="shared" si="32"/>
        <v>0</v>
      </c>
    </row>
    <row r="229" spans="2:9" ht="12" x14ac:dyDescent="0.2">
      <c r="B229" s="57" t="s">
        <v>108</v>
      </c>
      <c r="C229" s="107">
        <v>5929</v>
      </c>
      <c r="D229" s="33" t="s">
        <v>408</v>
      </c>
      <c r="E229" s="31" t="s">
        <v>240</v>
      </c>
      <c r="F229" s="38" t="s">
        <v>171</v>
      </c>
      <c r="G229" s="47">
        <v>6000</v>
      </c>
      <c r="H229" s="43"/>
      <c r="I229" s="106">
        <f t="shared" si="32"/>
        <v>0</v>
      </c>
    </row>
    <row r="230" spans="2:9" ht="12" x14ac:dyDescent="0.2">
      <c r="B230" s="57" t="s">
        <v>110</v>
      </c>
      <c r="C230" s="107">
        <v>2144</v>
      </c>
      <c r="D230" s="33" t="s">
        <v>408</v>
      </c>
      <c r="E230" s="31" t="s">
        <v>240</v>
      </c>
      <c r="F230" s="38" t="s">
        <v>171</v>
      </c>
      <c r="G230" s="47">
        <v>6000</v>
      </c>
      <c r="H230" s="43"/>
      <c r="I230" s="106">
        <f t="shared" si="32"/>
        <v>0</v>
      </c>
    </row>
    <row r="231" spans="2:9" ht="12" x14ac:dyDescent="0.2">
      <c r="B231" s="34" t="s">
        <v>158</v>
      </c>
      <c r="C231" s="107"/>
      <c r="D231" s="33"/>
      <c r="E231" s="31"/>
      <c r="F231" s="38"/>
      <c r="G231" s="47"/>
      <c r="H231" s="43"/>
      <c r="I231" s="106"/>
    </row>
    <row r="232" spans="2:9" ht="12" x14ac:dyDescent="0.2">
      <c r="B232" s="57" t="s">
        <v>47</v>
      </c>
      <c r="C232" s="107">
        <v>1485</v>
      </c>
      <c r="D232" s="33" t="s">
        <v>408</v>
      </c>
      <c r="E232" s="31" t="s">
        <v>38</v>
      </c>
      <c r="F232" s="38" t="s">
        <v>44</v>
      </c>
      <c r="G232" s="47">
        <v>4500</v>
      </c>
      <c r="H232" s="43"/>
      <c r="I232" s="106">
        <f t="shared" si="32"/>
        <v>0</v>
      </c>
    </row>
    <row r="233" spans="2:9" ht="12" x14ac:dyDescent="0.2">
      <c r="B233" s="57" t="s">
        <v>159</v>
      </c>
      <c r="C233" s="107">
        <v>5927</v>
      </c>
      <c r="D233" s="33" t="s">
        <v>408</v>
      </c>
      <c r="E233" s="31" t="s">
        <v>38</v>
      </c>
      <c r="F233" s="38" t="s">
        <v>44</v>
      </c>
      <c r="G233" s="47">
        <v>4500</v>
      </c>
      <c r="H233" s="43"/>
      <c r="I233" s="106">
        <f t="shared" si="32"/>
        <v>0</v>
      </c>
    </row>
    <row r="234" spans="2:9" ht="12" x14ac:dyDescent="0.2">
      <c r="B234" s="57" t="s">
        <v>160</v>
      </c>
      <c r="C234" s="107">
        <v>4533</v>
      </c>
      <c r="D234" s="33" t="s">
        <v>408</v>
      </c>
      <c r="E234" s="31" t="s">
        <v>38</v>
      </c>
      <c r="F234" s="38" t="s">
        <v>44</v>
      </c>
      <c r="G234" s="47">
        <v>4500</v>
      </c>
      <c r="H234" s="43"/>
      <c r="I234" s="106">
        <f t="shared" si="32"/>
        <v>0</v>
      </c>
    </row>
    <row r="235" spans="2:9" ht="12" x14ac:dyDescent="0.2">
      <c r="B235" s="57" t="s">
        <v>161</v>
      </c>
      <c r="C235" s="107">
        <v>1212</v>
      </c>
      <c r="D235" s="33" t="s">
        <v>408</v>
      </c>
      <c r="E235" s="31" t="s">
        <v>38</v>
      </c>
      <c r="F235" s="38" t="s">
        <v>44</v>
      </c>
      <c r="G235" s="47">
        <v>4500</v>
      </c>
      <c r="H235" s="43"/>
      <c r="I235" s="106">
        <f t="shared" si="32"/>
        <v>0</v>
      </c>
    </row>
    <row r="236" spans="2:9" ht="12" x14ac:dyDescent="0.2">
      <c r="B236" s="57" t="s">
        <v>93</v>
      </c>
      <c r="C236" s="107">
        <v>2932</v>
      </c>
      <c r="D236" s="33" t="s">
        <v>408</v>
      </c>
      <c r="E236" s="31" t="s">
        <v>38</v>
      </c>
      <c r="F236" s="38" t="s">
        <v>44</v>
      </c>
      <c r="G236" s="47">
        <v>4500</v>
      </c>
      <c r="H236" s="43"/>
      <c r="I236" s="106">
        <f t="shared" si="32"/>
        <v>0</v>
      </c>
    </row>
    <row r="237" spans="2:9" ht="12" x14ac:dyDescent="0.2">
      <c r="B237" s="34" t="s">
        <v>162</v>
      </c>
      <c r="C237" s="107"/>
      <c r="D237" s="33"/>
      <c r="E237" s="31"/>
      <c r="F237" s="38"/>
      <c r="G237" s="47"/>
      <c r="H237" s="43"/>
      <c r="I237" s="106"/>
    </row>
    <row r="238" spans="2:9" ht="41.25" customHeight="1" x14ac:dyDescent="0.2">
      <c r="B238" s="35" t="s">
        <v>163</v>
      </c>
      <c r="C238" s="108">
        <v>7105</v>
      </c>
      <c r="D238" s="33" t="s">
        <v>408</v>
      </c>
      <c r="E238" s="39" t="s">
        <v>38</v>
      </c>
      <c r="F238" s="52" t="s">
        <v>40</v>
      </c>
      <c r="G238" s="50">
        <v>6500</v>
      </c>
      <c r="H238" s="51"/>
      <c r="I238" s="109">
        <f t="shared" ref="I238" si="33">G238*H238</f>
        <v>0</v>
      </c>
    </row>
    <row r="239" spans="2:9" ht="12" x14ac:dyDescent="0.2">
      <c r="B239" s="34" t="s">
        <v>30</v>
      </c>
      <c r="C239" s="33"/>
      <c r="D239" s="33"/>
      <c r="E239" s="31"/>
      <c r="F239" s="38"/>
      <c r="G239" s="47"/>
      <c r="H239" s="43"/>
      <c r="I239" s="44"/>
    </row>
    <row r="240" spans="2:9" ht="12" x14ac:dyDescent="0.2">
      <c r="B240" s="35" t="s">
        <v>31</v>
      </c>
      <c r="C240" s="33">
        <v>4722</v>
      </c>
      <c r="D240" s="33" t="s">
        <v>408</v>
      </c>
      <c r="E240" s="31" t="s">
        <v>38</v>
      </c>
      <c r="F240" s="38" t="s">
        <v>44</v>
      </c>
      <c r="G240" s="47">
        <v>4500</v>
      </c>
      <c r="H240" s="43"/>
      <c r="I240" s="106">
        <f t="shared" ref="I240:I249" si="34">G240*H240</f>
        <v>0</v>
      </c>
    </row>
    <row r="241" spans="2:9" ht="12" x14ac:dyDescent="0.2">
      <c r="B241" s="35" t="s">
        <v>164</v>
      </c>
      <c r="C241" s="33">
        <v>7581</v>
      </c>
      <c r="D241" s="33" t="s">
        <v>408</v>
      </c>
      <c r="E241" s="31" t="s">
        <v>38</v>
      </c>
      <c r="F241" s="38" t="s">
        <v>44</v>
      </c>
      <c r="G241" s="47">
        <v>4500</v>
      </c>
      <c r="H241" s="43"/>
      <c r="I241" s="106">
        <f t="shared" si="34"/>
        <v>0</v>
      </c>
    </row>
    <row r="242" spans="2:9" ht="12" x14ac:dyDescent="0.2">
      <c r="B242" s="35" t="s">
        <v>32</v>
      </c>
      <c r="C242" s="33">
        <v>1368</v>
      </c>
      <c r="D242" s="33" t="s">
        <v>408</v>
      </c>
      <c r="E242" s="31" t="s">
        <v>38</v>
      </c>
      <c r="F242" s="38" t="s">
        <v>44</v>
      </c>
      <c r="G242" s="47">
        <v>4500</v>
      </c>
      <c r="H242" s="43"/>
      <c r="I242" s="106">
        <f t="shared" si="34"/>
        <v>0</v>
      </c>
    </row>
    <row r="243" spans="2:9" ht="12" x14ac:dyDescent="0.2">
      <c r="B243" s="35" t="s">
        <v>33</v>
      </c>
      <c r="C243" s="33">
        <v>4534</v>
      </c>
      <c r="D243" s="33" t="s">
        <v>408</v>
      </c>
      <c r="E243" s="31" t="s">
        <v>38</v>
      </c>
      <c r="F243" s="38" t="s">
        <v>44</v>
      </c>
      <c r="G243" s="47">
        <v>4500</v>
      </c>
      <c r="H243" s="43"/>
      <c r="I243" s="106">
        <f t="shared" si="34"/>
        <v>0</v>
      </c>
    </row>
    <row r="244" spans="2:9" ht="12" x14ac:dyDescent="0.2">
      <c r="B244" s="35" t="s">
        <v>95</v>
      </c>
      <c r="C244" s="33">
        <v>6621</v>
      </c>
      <c r="D244" s="33" t="s">
        <v>408</v>
      </c>
      <c r="E244" s="31" t="s">
        <v>38</v>
      </c>
      <c r="F244" s="38" t="s">
        <v>44</v>
      </c>
      <c r="G244" s="47">
        <v>4500</v>
      </c>
      <c r="H244" s="43"/>
      <c r="I244" s="106">
        <f t="shared" si="34"/>
        <v>0</v>
      </c>
    </row>
    <row r="245" spans="2:9" ht="12" x14ac:dyDescent="0.2">
      <c r="B245" s="35" t="s">
        <v>165</v>
      </c>
      <c r="C245" s="33">
        <v>7582</v>
      </c>
      <c r="D245" s="33" t="s">
        <v>408</v>
      </c>
      <c r="E245" s="31" t="s">
        <v>38</v>
      </c>
      <c r="F245" s="38" t="s">
        <v>44</v>
      </c>
      <c r="G245" s="47">
        <v>4500</v>
      </c>
      <c r="H245" s="43"/>
      <c r="I245" s="106">
        <f t="shared" si="34"/>
        <v>0</v>
      </c>
    </row>
    <row r="246" spans="2:9" ht="12" x14ac:dyDescent="0.2">
      <c r="B246" s="35" t="s">
        <v>96</v>
      </c>
      <c r="C246" s="33">
        <v>7583</v>
      </c>
      <c r="D246" s="33" t="s">
        <v>408</v>
      </c>
      <c r="E246" s="31" t="s">
        <v>38</v>
      </c>
      <c r="F246" s="38" t="s">
        <v>44</v>
      </c>
      <c r="G246" s="47">
        <v>4500</v>
      </c>
      <c r="H246" s="43"/>
      <c r="I246" s="106">
        <f t="shared" si="34"/>
        <v>0</v>
      </c>
    </row>
    <row r="247" spans="2:9" ht="12" x14ac:dyDescent="0.2">
      <c r="B247" s="35" t="s">
        <v>97</v>
      </c>
      <c r="C247" s="33">
        <v>5219</v>
      </c>
      <c r="D247" s="33" t="s">
        <v>408</v>
      </c>
      <c r="E247" s="31" t="s">
        <v>38</v>
      </c>
      <c r="F247" s="38" t="s">
        <v>44</v>
      </c>
      <c r="G247" s="47">
        <v>4500</v>
      </c>
      <c r="H247" s="43"/>
      <c r="I247" s="106">
        <f t="shared" si="34"/>
        <v>0</v>
      </c>
    </row>
    <row r="248" spans="2:9" ht="12" x14ac:dyDescent="0.2">
      <c r="B248" s="35" t="s">
        <v>34</v>
      </c>
      <c r="C248" s="33">
        <v>6733</v>
      </c>
      <c r="D248" s="33" t="s">
        <v>408</v>
      </c>
      <c r="E248" s="31" t="s">
        <v>38</v>
      </c>
      <c r="F248" s="38" t="s">
        <v>44</v>
      </c>
      <c r="G248" s="47">
        <v>4500</v>
      </c>
      <c r="H248" s="43"/>
      <c r="I248" s="106">
        <f t="shared" si="34"/>
        <v>0</v>
      </c>
    </row>
    <row r="249" spans="2:9" ht="12" x14ac:dyDescent="0.2">
      <c r="B249" s="35" t="s">
        <v>35</v>
      </c>
      <c r="C249" s="33">
        <v>3435</v>
      </c>
      <c r="D249" s="33" t="s">
        <v>408</v>
      </c>
      <c r="E249" s="31" t="s">
        <v>38</v>
      </c>
      <c r="F249" s="38" t="s">
        <v>44</v>
      </c>
      <c r="G249" s="47">
        <v>4500</v>
      </c>
      <c r="H249" s="43"/>
      <c r="I249" s="106">
        <f t="shared" si="34"/>
        <v>0</v>
      </c>
    </row>
    <row r="250" spans="2:9" ht="12" x14ac:dyDescent="0.2">
      <c r="B250" s="34" t="s">
        <v>36</v>
      </c>
      <c r="C250" s="33"/>
      <c r="D250" s="33"/>
      <c r="E250" s="31"/>
      <c r="F250" s="38"/>
      <c r="G250" s="47"/>
      <c r="H250" s="43"/>
      <c r="I250" s="44"/>
    </row>
    <row r="251" spans="2:9" ht="62.25" customHeight="1" x14ac:dyDescent="0.2">
      <c r="B251" s="35" t="s">
        <v>192</v>
      </c>
      <c r="C251" s="36">
        <v>6730</v>
      </c>
      <c r="D251" s="33" t="s">
        <v>408</v>
      </c>
      <c r="E251" s="39" t="s">
        <v>38</v>
      </c>
      <c r="F251" s="52" t="s">
        <v>44</v>
      </c>
      <c r="G251" s="50">
        <v>6500</v>
      </c>
      <c r="H251" s="51"/>
      <c r="I251" s="109">
        <f t="shared" ref="I251" si="35">G251*H251</f>
        <v>0</v>
      </c>
    </row>
    <row r="252" spans="2:9" ht="24" x14ac:dyDescent="0.2">
      <c r="B252" s="34" t="s">
        <v>188</v>
      </c>
      <c r="C252" s="36"/>
      <c r="D252" s="33"/>
      <c r="E252" s="39"/>
      <c r="F252" s="52"/>
      <c r="G252" s="50"/>
      <c r="H252" s="51"/>
      <c r="I252" s="109"/>
    </row>
    <row r="253" spans="2:9" ht="53.25" customHeight="1" x14ac:dyDescent="0.2">
      <c r="B253" s="35" t="s">
        <v>191</v>
      </c>
      <c r="C253" s="36">
        <v>7106</v>
      </c>
      <c r="D253" s="33" t="s">
        <v>408</v>
      </c>
      <c r="E253" s="39" t="s">
        <v>38</v>
      </c>
      <c r="F253" s="52" t="s">
        <v>40</v>
      </c>
      <c r="G253" s="50">
        <v>6500</v>
      </c>
      <c r="H253" s="51"/>
      <c r="I253" s="109">
        <f t="shared" ref="I253" si="36">G253*H253</f>
        <v>0</v>
      </c>
    </row>
    <row r="254" spans="2:9" ht="12" x14ac:dyDescent="0.2">
      <c r="B254" s="34" t="s">
        <v>166</v>
      </c>
      <c r="C254" s="33"/>
      <c r="D254" s="33"/>
      <c r="E254" s="31"/>
      <c r="F254" s="38"/>
      <c r="G254" s="47"/>
      <c r="H254" s="43"/>
      <c r="I254" s="44"/>
    </row>
    <row r="255" spans="2:9" ht="72" x14ac:dyDescent="0.2">
      <c r="B255" s="35" t="s">
        <v>167</v>
      </c>
      <c r="C255" s="36" t="s">
        <v>168</v>
      </c>
      <c r="D255" s="33" t="s">
        <v>408</v>
      </c>
      <c r="E255" s="39" t="s">
        <v>38</v>
      </c>
      <c r="F255" s="52" t="s">
        <v>44</v>
      </c>
      <c r="G255" s="50">
        <v>6500</v>
      </c>
      <c r="H255" s="51"/>
      <c r="I255" s="109">
        <f t="shared" ref="I255" si="37">G255*H255</f>
        <v>0</v>
      </c>
    </row>
    <row r="256" spans="2:9" ht="59.25" customHeight="1" x14ac:dyDescent="0.2">
      <c r="B256" s="35" t="s">
        <v>193</v>
      </c>
      <c r="C256" s="36" t="s">
        <v>168</v>
      </c>
      <c r="D256" s="33" t="s">
        <v>408</v>
      </c>
      <c r="E256" s="39" t="s">
        <v>18</v>
      </c>
      <c r="F256" s="52" t="s">
        <v>40</v>
      </c>
      <c r="G256" s="50">
        <v>6500</v>
      </c>
      <c r="H256" s="51"/>
      <c r="I256" s="109">
        <f t="shared" ref="I256" si="38">G256*H256</f>
        <v>0</v>
      </c>
    </row>
    <row r="257" spans="2:9" ht="12" x14ac:dyDescent="0.2">
      <c r="B257" s="34" t="s">
        <v>16</v>
      </c>
      <c r="C257" s="32"/>
      <c r="D257" s="33"/>
      <c r="E257" s="31"/>
      <c r="F257" s="45"/>
      <c r="G257" s="48"/>
      <c r="H257" s="43"/>
      <c r="I257" s="44"/>
    </row>
    <row r="258" spans="2:9" ht="22.5" x14ac:dyDescent="0.2">
      <c r="B258" s="59" t="s">
        <v>53</v>
      </c>
      <c r="C258" s="32">
        <v>967</v>
      </c>
      <c r="D258" s="33" t="s">
        <v>408</v>
      </c>
      <c r="E258" s="38" t="s">
        <v>242</v>
      </c>
      <c r="F258" s="38" t="s">
        <v>241</v>
      </c>
      <c r="G258" s="121" t="s">
        <v>409</v>
      </c>
      <c r="H258" s="43"/>
      <c r="I258" s="106"/>
    </row>
    <row r="259" spans="2:9" ht="22.5" x14ac:dyDescent="0.2">
      <c r="B259" s="67" t="s">
        <v>54</v>
      </c>
      <c r="C259" s="37">
        <v>7996</v>
      </c>
      <c r="D259" s="33" t="s">
        <v>408</v>
      </c>
      <c r="E259" s="38" t="s">
        <v>242</v>
      </c>
      <c r="F259" s="38" t="s">
        <v>241</v>
      </c>
      <c r="G259" s="121" t="s">
        <v>409</v>
      </c>
      <c r="H259" s="43"/>
      <c r="I259" s="106"/>
    </row>
    <row r="260" spans="2:9" ht="22.5" x14ac:dyDescent="0.2">
      <c r="B260" s="67" t="s">
        <v>45</v>
      </c>
      <c r="C260" s="37"/>
      <c r="D260" s="33" t="s">
        <v>408</v>
      </c>
      <c r="E260" s="38" t="s">
        <v>242</v>
      </c>
      <c r="F260" s="38" t="s">
        <v>241</v>
      </c>
      <c r="G260" s="121" t="s">
        <v>409</v>
      </c>
      <c r="H260" s="43"/>
      <c r="I260" s="106"/>
    </row>
    <row r="261" spans="2:9" ht="22.5" x14ac:dyDescent="0.2">
      <c r="B261" s="67" t="s">
        <v>37</v>
      </c>
      <c r="C261" s="37">
        <v>5919</v>
      </c>
      <c r="D261" s="33" t="s">
        <v>408</v>
      </c>
      <c r="E261" s="38" t="s">
        <v>242</v>
      </c>
      <c r="F261" s="38" t="s">
        <v>241</v>
      </c>
      <c r="G261" s="121" t="s">
        <v>409</v>
      </c>
      <c r="H261" s="43"/>
      <c r="I261" s="106"/>
    </row>
    <row r="262" spans="2:9" ht="22.5" x14ac:dyDescent="0.2">
      <c r="B262" s="67" t="s">
        <v>55</v>
      </c>
      <c r="C262" s="37">
        <v>1189</v>
      </c>
      <c r="D262" s="33" t="s">
        <v>408</v>
      </c>
      <c r="E262" s="38" t="s">
        <v>242</v>
      </c>
      <c r="F262" s="38" t="s">
        <v>241</v>
      </c>
      <c r="G262" s="121" t="s">
        <v>409</v>
      </c>
      <c r="H262" s="43"/>
      <c r="I262" s="106"/>
    </row>
    <row r="263" spans="2:9" ht="22.5" x14ac:dyDescent="0.2">
      <c r="B263" s="67" t="s">
        <v>56</v>
      </c>
      <c r="C263" s="37">
        <v>3434</v>
      </c>
      <c r="D263" s="33" t="s">
        <v>408</v>
      </c>
      <c r="E263" s="38" t="s">
        <v>242</v>
      </c>
      <c r="F263" s="38" t="s">
        <v>241</v>
      </c>
      <c r="G263" s="121" t="s">
        <v>409</v>
      </c>
      <c r="H263" s="43"/>
      <c r="I263" s="106"/>
    </row>
    <row r="264" spans="2:9" ht="22.5" x14ac:dyDescent="0.2">
      <c r="B264" s="67" t="s">
        <v>213</v>
      </c>
      <c r="C264" s="37">
        <v>6619</v>
      </c>
      <c r="D264" s="33" t="s">
        <v>408</v>
      </c>
      <c r="E264" s="38" t="s">
        <v>242</v>
      </c>
      <c r="F264" s="38" t="s">
        <v>241</v>
      </c>
      <c r="G264" s="121" t="s">
        <v>409</v>
      </c>
      <c r="H264" s="43"/>
      <c r="I264" s="106"/>
    </row>
    <row r="265" spans="2:9" ht="22.5" x14ac:dyDescent="0.2">
      <c r="B265" s="67" t="s">
        <v>57</v>
      </c>
      <c r="C265" s="37">
        <v>1001</v>
      </c>
      <c r="D265" s="33" t="s">
        <v>408</v>
      </c>
      <c r="E265" s="38" t="s">
        <v>242</v>
      </c>
      <c r="F265" s="38" t="s">
        <v>241</v>
      </c>
      <c r="G265" s="121" t="s">
        <v>409</v>
      </c>
      <c r="H265" s="43"/>
      <c r="I265" s="106"/>
    </row>
    <row r="266" spans="2:9" ht="22.5" x14ac:dyDescent="0.2">
      <c r="B266" s="67" t="s">
        <v>58</v>
      </c>
      <c r="C266" s="37">
        <v>2929</v>
      </c>
      <c r="D266" s="33" t="s">
        <v>408</v>
      </c>
      <c r="E266" s="38" t="s">
        <v>242</v>
      </c>
      <c r="F266" s="38" t="s">
        <v>241</v>
      </c>
      <c r="G266" s="121" t="s">
        <v>409</v>
      </c>
      <c r="H266" s="43"/>
      <c r="I266" s="106"/>
    </row>
    <row r="267" spans="2:9" ht="22.5" x14ac:dyDescent="0.2">
      <c r="B267" s="67" t="s">
        <v>59</v>
      </c>
      <c r="C267" s="37">
        <v>5946</v>
      </c>
      <c r="D267" s="33" t="s">
        <v>408</v>
      </c>
      <c r="E267" s="38" t="s">
        <v>242</v>
      </c>
      <c r="F267" s="38" t="s">
        <v>241</v>
      </c>
      <c r="G267" s="121" t="s">
        <v>409</v>
      </c>
      <c r="H267" s="43"/>
      <c r="I267" s="106"/>
    </row>
    <row r="268" spans="2:9" ht="22.5" x14ac:dyDescent="0.2">
      <c r="B268" s="67" t="s">
        <v>135</v>
      </c>
      <c r="C268" s="37">
        <v>5951</v>
      </c>
      <c r="D268" s="33" t="s">
        <v>408</v>
      </c>
      <c r="E268" s="38" t="s">
        <v>242</v>
      </c>
      <c r="F268" s="38" t="s">
        <v>241</v>
      </c>
      <c r="G268" s="121" t="s">
        <v>409</v>
      </c>
      <c r="H268" s="43"/>
      <c r="I268" s="106"/>
    </row>
    <row r="269" spans="2:9" ht="22.5" x14ac:dyDescent="0.2">
      <c r="B269" s="67" t="s">
        <v>136</v>
      </c>
      <c r="C269" s="37">
        <v>4706</v>
      </c>
      <c r="D269" s="33" t="s">
        <v>408</v>
      </c>
      <c r="E269" s="38" t="s">
        <v>242</v>
      </c>
      <c r="F269" s="38" t="s">
        <v>241</v>
      </c>
      <c r="G269" s="121" t="s">
        <v>409</v>
      </c>
      <c r="H269" s="43"/>
      <c r="I269" s="106"/>
    </row>
    <row r="270" spans="2:9" ht="22.5" x14ac:dyDescent="0.2">
      <c r="B270" s="67" t="s">
        <v>60</v>
      </c>
      <c r="C270" s="37">
        <v>7995</v>
      </c>
      <c r="D270" s="33" t="s">
        <v>408</v>
      </c>
      <c r="E270" s="38" t="s">
        <v>242</v>
      </c>
      <c r="F270" s="38" t="s">
        <v>241</v>
      </c>
      <c r="G270" s="121" t="s">
        <v>409</v>
      </c>
      <c r="H270" s="43"/>
      <c r="I270" s="106"/>
    </row>
    <row r="271" spans="2:9" ht="22.5" x14ac:dyDescent="0.2">
      <c r="B271" s="67" t="s">
        <v>238</v>
      </c>
      <c r="C271" s="37">
        <v>5944</v>
      </c>
      <c r="D271" s="33" t="s">
        <v>408</v>
      </c>
      <c r="E271" s="38" t="s">
        <v>242</v>
      </c>
      <c r="F271" s="38" t="s">
        <v>241</v>
      </c>
      <c r="G271" s="121" t="s">
        <v>409</v>
      </c>
      <c r="H271" s="43"/>
      <c r="I271" s="106"/>
    </row>
    <row r="272" spans="2:9" ht="22.5" x14ac:dyDescent="0.2">
      <c r="B272" s="67" t="s">
        <v>137</v>
      </c>
      <c r="C272" s="37">
        <v>7706</v>
      </c>
      <c r="D272" s="33" t="s">
        <v>408</v>
      </c>
      <c r="E272" s="38" t="s">
        <v>242</v>
      </c>
      <c r="F272" s="38" t="s">
        <v>241</v>
      </c>
      <c r="G272" s="121" t="s">
        <v>409</v>
      </c>
      <c r="H272" s="43"/>
      <c r="I272" s="106"/>
    </row>
    <row r="273" spans="2:9" ht="22.5" x14ac:dyDescent="0.2">
      <c r="B273" s="67" t="s">
        <v>46</v>
      </c>
      <c r="C273" s="37"/>
      <c r="D273" s="33" t="s">
        <v>408</v>
      </c>
      <c r="E273" s="38" t="s">
        <v>242</v>
      </c>
      <c r="F273" s="38" t="s">
        <v>241</v>
      </c>
      <c r="G273" s="121" t="s">
        <v>409</v>
      </c>
      <c r="H273" s="43"/>
      <c r="I273" s="106"/>
    </row>
    <row r="274" spans="2:9" ht="22.5" x14ac:dyDescent="0.2">
      <c r="B274" s="67" t="s">
        <v>61</v>
      </c>
      <c r="C274" s="37">
        <v>7994</v>
      </c>
      <c r="D274" s="33" t="s">
        <v>408</v>
      </c>
      <c r="E274" s="38" t="s">
        <v>242</v>
      </c>
      <c r="F274" s="38" t="s">
        <v>241</v>
      </c>
      <c r="G274" s="121" t="s">
        <v>409</v>
      </c>
      <c r="H274" s="43"/>
      <c r="I274" s="106"/>
    </row>
    <row r="275" spans="2:9" ht="22.5" x14ac:dyDescent="0.2">
      <c r="B275" s="67" t="s">
        <v>194</v>
      </c>
      <c r="C275" s="37"/>
      <c r="D275" s="33" t="s">
        <v>408</v>
      </c>
      <c r="E275" s="38" t="s">
        <v>242</v>
      </c>
      <c r="F275" s="38" t="s">
        <v>241</v>
      </c>
      <c r="G275" s="121" t="s">
        <v>409</v>
      </c>
      <c r="H275" s="43"/>
      <c r="I275" s="106"/>
    </row>
    <row r="276" spans="2:9" ht="22.5" x14ac:dyDescent="0.2">
      <c r="B276" s="67" t="s">
        <v>62</v>
      </c>
      <c r="C276" s="37">
        <v>5947</v>
      </c>
      <c r="D276" s="33" t="s">
        <v>408</v>
      </c>
      <c r="E276" s="38" t="s">
        <v>242</v>
      </c>
      <c r="F276" s="38" t="s">
        <v>241</v>
      </c>
      <c r="G276" s="121" t="s">
        <v>409</v>
      </c>
      <c r="H276" s="43"/>
      <c r="I276" s="106"/>
    </row>
    <row r="277" spans="2:9" ht="22.5" x14ac:dyDescent="0.2">
      <c r="B277" s="67" t="s">
        <v>47</v>
      </c>
      <c r="C277" s="37"/>
      <c r="D277" s="33" t="s">
        <v>408</v>
      </c>
      <c r="E277" s="38" t="s">
        <v>242</v>
      </c>
      <c r="F277" s="38" t="s">
        <v>241</v>
      </c>
      <c r="G277" s="121" t="s">
        <v>409</v>
      </c>
      <c r="H277" s="43"/>
      <c r="I277" s="106"/>
    </row>
    <row r="278" spans="2:9" ht="22.5" x14ac:dyDescent="0.2">
      <c r="B278" s="67" t="s">
        <v>195</v>
      </c>
      <c r="C278" s="37"/>
      <c r="D278" s="33" t="s">
        <v>408</v>
      </c>
      <c r="E278" s="38" t="s">
        <v>242</v>
      </c>
      <c r="F278" s="38" t="s">
        <v>241</v>
      </c>
      <c r="G278" s="121" t="s">
        <v>409</v>
      </c>
      <c r="H278" s="43"/>
      <c r="I278" s="106"/>
    </row>
    <row r="279" spans="2:9" ht="22.5" x14ac:dyDescent="0.2">
      <c r="B279" s="67" t="s">
        <v>212</v>
      </c>
      <c r="C279" s="37">
        <v>970</v>
      </c>
      <c r="D279" s="33" t="s">
        <v>408</v>
      </c>
      <c r="E279" s="38" t="s">
        <v>242</v>
      </c>
      <c r="F279" s="38" t="s">
        <v>241</v>
      </c>
      <c r="G279" s="121" t="s">
        <v>409</v>
      </c>
      <c r="H279" s="43"/>
      <c r="I279" s="106"/>
    </row>
    <row r="280" spans="2:9" ht="22.5" x14ac:dyDescent="0.2">
      <c r="B280" s="67" t="s">
        <v>214</v>
      </c>
      <c r="C280" s="37"/>
      <c r="D280" s="33" t="s">
        <v>408</v>
      </c>
      <c r="E280" s="38" t="s">
        <v>242</v>
      </c>
      <c r="F280" s="38" t="s">
        <v>241</v>
      </c>
      <c r="G280" s="121" t="s">
        <v>409</v>
      </c>
      <c r="H280" s="43"/>
      <c r="I280" s="106"/>
    </row>
    <row r="281" spans="2:9" ht="22.5" x14ac:dyDescent="0.2">
      <c r="B281" s="67" t="s">
        <v>209</v>
      </c>
      <c r="C281" s="37"/>
      <c r="D281" s="33" t="s">
        <v>408</v>
      </c>
      <c r="E281" s="38" t="s">
        <v>242</v>
      </c>
      <c r="F281" s="38" t="s">
        <v>241</v>
      </c>
      <c r="G281" s="121" t="s">
        <v>409</v>
      </c>
      <c r="H281" s="43"/>
      <c r="I281" s="106"/>
    </row>
    <row r="282" spans="2:9" ht="22.5" x14ac:dyDescent="0.2">
      <c r="B282" s="67" t="s">
        <v>63</v>
      </c>
      <c r="C282" s="37">
        <v>1210</v>
      </c>
      <c r="D282" s="33" t="s">
        <v>408</v>
      </c>
      <c r="E282" s="38" t="s">
        <v>242</v>
      </c>
      <c r="F282" s="38" t="s">
        <v>241</v>
      </c>
      <c r="G282" s="121" t="s">
        <v>409</v>
      </c>
      <c r="H282" s="43"/>
      <c r="I282" s="106"/>
    </row>
    <row r="283" spans="2:9" ht="22.5" x14ac:dyDescent="0.2">
      <c r="B283" s="67" t="s">
        <v>64</v>
      </c>
      <c r="C283" s="37">
        <v>6731</v>
      </c>
      <c r="D283" s="33" t="s">
        <v>408</v>
      </c>
      <c r="E283" s="38" t="s">
        <v>242</v>
      </c>
      <c r="F283" s="38" t="s">
        <v>241</v>
      </c>
      <c r="G283" s="121" t="s">
        <v>409</v>
      </c>
      <c r="H283" s="43"/>
      <c r="I283" s="106"/>
    </row>
    <row r="284" spans="2:9" ht="22.5" x14ac:dyDescent="0.2">
      <c r="B284" s="67" t="s">
        <v>210</v>
      </c>
      <c r="C284" s="37">
        <v>6620</v>
      </c>
      <c r="D284" s="33" t="s">
        <v>408</v>
      </c>
      <c r="E284" s="38" t="s">
        <v>242</v>
      </c>
      <c r="F284" s="38" t="s">
        <v>241</v>
      </c>
      <c r="G284" s="121" t="s">
        <v>409</v>
      </c>
      <c r="H284" s="43"/>
      <c r="I284" s="106"/>
    </row>
    <row r="285" spans="2:9" ht="22.5" x14ac:dyDescent="0.2">
      <c r="B285" s="67" t="s">
        <v>65</v>
      </c>
      <c r="C285" s="37">
        <v>8804</v>
      </c>
      <c r="D285" s="33" t="s">
        <v>408</v>
      </c>
      <c r="E285" s="38" t="s">
        <v>242</v>
      </c>
      <c r="F285" s="38" t="s">
        <v>241</v>
      </c>
      <c r="G285" s="121" t="s">
        <v>409</v>
      </c>
      <c r="H285" s="43"/>
      <c r="I285" s="106"/>
    </row>
    <row r="286" spans="2:9" ht="22.5" x14ac:dyDescent="0.2">
      <c r="B286" s="67" t="s">
        <v>48</v>
      </c>
      <c r="C286" s="37"/>
      <c r="D286" s="33" t="s">
        <v>408</v>
      </c>
      <c r="E286" s="38" t="s">
        <v>242</v>
      </c>
      <c r="F286" s="38" t="s">
        <v>241</v>
      </c>
      <c r="G286" s="121" t="s">
        <v>409</v>
      </c>
      <c r="H286" s="43"/>
      <c r="I286" s="106"/>
    </row>
    <row r="287" spans="2:9" ht="22.5" x14ac:dyDescent="0.2">
      <c r="B287" s="67" t="s">
        <v>66</v>
      </c>
      <c r="C287" s="37">
        <v>2305</v>
      </c>
      <c r="D287" s="33" t="s">
        <v>408</v>
      </c>
      <c r="E287" s="38" t="s">
        <v>242</v>
      </c>
      <c r="F287" s="38" t="s">
        <v>241</v>
      </c>
      <c r="G287" s="121" t="s">
        <v>409</v>
      </c>
      <c r="H287" s="43"/>
      <c r="I287" s="106"/>
    </row>
    <row r="288" spans="2:9" ht="22.5" x14ac:dyDescent="0.2">
      <c r="B288" s="67" t="s">
        <v>77</v>
      </c>
      <c r="C288" s="37">
        <v>1469</v>
      </c>
      <c r="D288" s="33" t="s">
        <v>408</v>
      </c>
      <c r="E288" s="38" t="s">
        <v>242</v>
      </c>
      <c r="F288" s="38" t="s">
        <v>241</v>
      </c>
      <c r="G288" s="121" t="s">
        <v>409</v>
      </c>
      <c r="H288" s="43"/>
      <c r="I288" s="106"/>
    </row>
    <row r="289" spans="2:9" ht="22.5" x14ac:dyDescent="0.2">
      <c r="B289" s="67" t="s">
        <v>67</v>
      </c>
      <c r="C289" s="37">
        <v>2241</v>
      </c>
      <c r="D289" s="33" t="s">
        <v>408</v>
      </c>
      <c r="E289" s="38" t="s">
        <v>242</v>
      </c>
      <c r="F289" s="38" t="s">
        <v>241</v>
      </c>
      <c r="G289" s="121" t="s">
        <v>409</v>
      </c>
      <c r="H289" s="43"/>
      <c r="I289" s="106"/>
    </row>
    <row r="290" spans="2:9" ht="22.5" x14ac:dyDescent="0.2">
      <c r="B290" s="67" t="s">
        <v>68</v>
      </c>
      <c r="C290" s="37">
        <v>968</v>
      </c>
      <c r="D290" s="33" t="s">
        <v>408</v>
      </c>
      <c r="E290" s="38" t="s">
        <v>242</v>
      </c>
      <c r="F290" s="38" t="s">
        <v>241</v>
      </c>
      <c r="G290" s="121" t="s">
        <v>409</v>
      </c>
      <c r="H290" s="43"/>
      <c r="I290" s="106"/>
    </row>
    <row r="291" spans="2:9" ht="22.5" x14ac:dyDescent="0.2">
      <c r="B291" s="67" t="s">
        <v>49</v>
      </c>
      <c r="C291" s="37"/>
      <c r="D291" s="33" t="s">
        <v>408</v>
      </c>
      <c r="E291" s="38" t="s">
        <v>242</v>
      </c>
      <c r="F291" s="38" t="s">
        <v>241</v>
      </c>
      <c r="G291" s="121" t="s">
        <v>409</v>
      </c>
      <c r="H291" s="43"/>
      <c r="I291" s="106"/>
    </row>
    <row r="292" spans="2:9" ht="22.5" x14ac:dyDescent="0.2">
      <c r="B292" s="67" t="s">
        <v>69</v>
      </c>
      <c r="C292" s="37">
        <v>2931</v>
      </c>
      <c r="D292" s="33" t="s">
        <v>408</v>
      </c>
      <c r="E292" s="38" t="s">
        <v>242</v>
      </c>
      <c r="F292" s="38" t="s">
        <v>241</v>
      </c>
      <c r="G292" s="121" t="s">
        <v>409</v>
      </c>
      <c r="H292" s="43"/>
      <c r="I292" s="106"/>
    </row>
    <row r="293" spans="2:9" ht="22.5" x14ac:dyDescent="0.2">
      <c r="B293" s="67" t="s">
        <v>70</v>
      </c>
      <c r="C293" s="37"/>
      <c r="D293" s="33" t="s">
        <v>408</v>
      </c>
      <c r="E293" s="38" t="s">
        <v>242</v>
      </c>
      <c r="F293" s="38" t="s">
        <v>241</v>
      </c>
      <c r="G293" s="121" t="s">
        <v>409</v>
      </c>
      <c r="H293" s="43"/>
      <c r="I293" s="106"/>
    </row>
    <row r="294" spans="2:9" ht="22.5" x14ac:dyDescent="0.2">
      <c r="B294" s="67" t="s">
        <v>50</v>
      </c>
      <c r="C294" s="37"/>
      <c r="D294" s="33" t="s">
        <v>408</v>
      </c>
      <c r="E294" s="38" t="s">
        <v>242</v>
      </c>
      <c r="F294" s="38" t="s">
        <v>241</v>
      </c>
      <c r="G294" s="121" t="s">
        <v>409</v>
      </c>
      <c r="H294" s="43"/>
      <c r="I294" s="106"/>
    </row>
    <row r="295" spans="2:9" ht="22.5" x14ac:dyDescent="0.2">
      <c r="B295" s="67" t="s">
        <v>71</v>
      </c>
      <c r="C295" s="37">
        <v>3962</v>
      </c>
      <c r="D295" s="33" t="s">
        <v>408</v>
      </c>
      <c r="E295" s="38" t="s">
        <v>242</v>
      </c>
      <c r="F295" s="38" t="s">
        <v>241</v>
      </c>
      <c r="G295" s="121" t="s">
        <v>409</v>
      </c>
      <c r="H295" s="43"/>
      <c r="I295" s="106"/>
    </row>
    <row r="296" spans="2:9" ht="22.5" x14ac:dyDescent="0.2">
      <c r="B296" s="67" t="s">
        <v>72</v>
      </c>
      <c r="C296" s="37">
        <v>5921</v>
      </c>
      <c r="D296" s="33" t="s">
        <v>408</v>
      </c>
      <c r="E296" s="38" t="s">
        <v>242</v>
      </c>
      <c r="F296" s="38" t="s">
        <v>241</v>
      </c>
      <c r="G296" s="121" t="s">
        <v>409</v>
      </c>
      <c r="H296" s="43"/>
      <c r="I296" s="106"/>
    </row>
    <row r="297" spans="2:9" ht="22.5" x14ac:dyDescent="0.2">
      <c r="B297" s="67" t="s">
        <v>73</v>
      </c>
      <c r="C297" s="37">
        <v>6879</v>
      </c>
      <c r="D297" s="33" t="s">
        <v>408</v>
      </c>
      <c r="E297" s="38" t="s">
        <v>242</v>
      </c>
      <c r="F297" s="38" t="s">
        <v>241</v>
      </c>
      <c r="G297" s="121" t="s">
        <v>409</v>
      </c>
      <c r="H297" s="43"/>
      <c r="I297" s="106"/>
    </row>
    <row r="298" spans="2:9" ht="22.5" x14ac:dyDescent="0.2">
      <c r="B298" s="67" t="s">
        <v>74</v>
      </c>
      <c r="C298" s="37">
        <v>3396</v>
      </c>
      <c r="D298" s="33" t="s">
        <v>408</v>
      </c>
      <c r="E298" s="38" t="s">
        <v>242</v>
      </c>
      <c r="F298" s="38" t="s">
        <v>241</v>
      </c>
      <c r="G298" s="121" t="s">
        <v>409</v>
      </c>
      <c r="H298" s="43"/>
      <c r="I298" s="106"/>
    </row>
    <row r="299" spans="2:9" ht="22.5" x14ac:dyDescent="0.2">
      <c r="B299" s="67" t="s">
        <v>211</v>
      </c>
      <c r="C299" s="37">
        <v>1017</v>
      </c>
      <c r="D299" s="33" t="s">
        <v>408</v>
      </c>
      <c r="E299" s="38" t="s">
        <v>242</v>
      </c>
      <c r="F299" s="38" t="s">
        <v>241</v>
      </c>
      <c r="G299" s="121" t="s">
        <v>409</v>
      </c>
      <c r="H299" s="43"/>
      <c r="I299" s="106"/>
    </row>
    <row r="300" spans="2:9" ht="22.5" x14ac:dyDescent="0.2">
      <c r="B300" s="67" t="s">
        <v>208</v>
      </c>
      <c r="C300" s="37"/>
      <c r="D300" s="33" t="s">
        <v>408</v>
      </c>
      <c r="E300" s="38" t="s">
        <v>242</v>
      </c>
      <c r="F300" s="38" t="s">
        <v>241</v>
      </c>
      <c r="G300" s="121" t="s">
        <v>409</v>
      </c>
      <c r="H300" s="43"/>
      <c r="I300" s="106"/>
    </row>
    <row r="301" spans="2:9" ht="22.5" x14ac:dyDescent="0.2">
      <c r="B301" s="67" t="s">
        <v>215</v>
      </c>
      <c r="C301" s="37"/>
      <c r="D301" s="33" t="s">
        <v>408</v>
      </c>
      <c r="E301" s="38" t="s">
        <v>242</v>
      </c>
      <c r="F301" s="38" t="s">
        <v>241</v>
      </c>
      <c r="G301" s="121" t="s">
        <v>409</v>
      </c>
      <c r="H301" s="43"/>
      <c r="I301" s="106"/>
    </row>
    <row r="302" spans="2:9" ht="22.5" x14ac:dyDescent="0.2">
      <c r="B302" s="67" t="s">
        <v>75</v>
      </c>
      <c r="C302" s="37">
        <v>1018</v>
      </c>
      <c r="D302" s="33" t="s">
        <v>408</v>
      </c>
      <c r="E302" s="38" t="s">
        <v>242</v>
      </c>
      <c r="F302" s="38" t="s">
        <v>241</v>
      </c>
      <c r="G302" s="121" t="s">
        <v>409</v>
      </c>
      <c r="H302" s="43"/>
      <c r="I302" s="106"/>
    </row>
    <row r="303" spans="2:9" ht="22.5" x14ac:dyDescent="0.2">
      <c r="B303" s="67" t="s">
        <v>76</v>
      </c>
      <c r="C303" s="37">
        <v>1372</v>
      </c>
      <c r="D303" s="33" t="s">
        <v>408</v>
      </c>
      <c r="E303" s="38" t="s">
        <v>242</v>
      </c>
      <c r="F303" s="38" t="s">
        <v>241</v>
      </c>
      <c r="G303" s="121" t="s">
        <v>409</v>
      </c>
      <c r="H303" s="43"/>
      <c r="I303" s="106"/>
    </row>
    <row r="304" spans="2:9" ht="22.5" x14ac:dyDescent="0.2">
      <c r="B304" s="67" t="s">
        <v>51</v>
      </c>
      <c r="C304" s="37"/>
      <c r="D304" s="33" t="s">
        <v>408</v>
      </c>
      <c r="E304" s="38" t="s">
        <v>242</v>
      </c>
      <c r="F304" s="38" t="s">
        <v>241</v>
      </c>
      <c r="G304" s="121" t="s">
        <v>409</v>
      </c>
      <c r="H304" s="43"/>
      <c r="I304" s="106"/>
    </row>
    <row r="305" spans="2:9" ht="22.5" x14ac:dyDescent="0.2">
      <c r="B305" s="67" t="s">
        <v>52</v>
      </c>
      <c r="C305" s="37"/>
      <c r="D305" s="33" t="s">
        <v>408</v>
      </c>
      <c r="E305" s="38" t="s">
        <v>242</v>
      </c>
      <c r="F305" s="38" t="s">
        <v>241</v>
      </c>
      <c r="G305" s="121" t="s">
        <v>409</v>
      </c>
      <c r="H305" s="43"/>
      <c r="I305" s="106"/>
    </row>
    <row r="306" spans="2:9" ht="24" x14ac:dyDescent="0.2">
      <c r="B306" s="34" t="s">
        <v>169</v>
      </c>
      <c r="C306" s="37"/>
      <c r="D306" s="33"/>
      <c r="E306" s="31"/>
      <c r="F306" s="46"/>
      <c r="G306" s="49"/>
      <c r="H306" s="43"/>
      <c r="I306" s="106"/>
    </row>
    <row r="307" spans="2:9" ht="12" x14ac:dyDescent="0.2">
      <c r="B307" s="110" t="s">
        <v>170</v>
      </c>
      <c r="C307" s="37"/>
      <c r="D307" s="33"/>
      <c r="E307" s="31"/>
      <c r="F307" s="46"/>
      <c r="G307" s="49"/>
      <c r="H307" s="43"/>
      <c r="I307" s="106"/>
    </row>
    <row r="308" spans="2:9" ht="12" x14ac:dyDescent="0.2">
      <c r="B308" s="116" t="s">
        <v>197</v>
      </c>
      <c r="C308" s="37">
        <v>2963</v>
      </c>
      <c r="D308" s="33" t="s">
        <v>408</v>
      </c>
      <c r="E308" s="31" t="s">
        <v>406</v>
      </c>
      <c r="F308" s="46" t="s">
        <v>407</v>
      </c>
      <c r="G308" s="211">
        <v>1500</v>
      </c>
      <c r="H308" s="43"/>
      <c r="I308" s="106">
        <f t="shared" ref="I308:I326" si="39">G308*H308</f>
        <v>0</v>
      </c>
    </row>
    <row r="309" spans="2:9" ht="12" x14ac:dyDescent="0.2">
      <c r="B309" s="116" t="s">
        <v>227</v>
      </c>
      <c r="C309" s="37">
        <v>8703</v>
      </c>
      <c r="D309" s="33" t="s">
        <v>408</v>
      </c>
      <c r="E309" s="31" t="s">
        <v>406</v>
      </c>
      <c r="F309" s="46" t="s">
        <v>407</v>
      </c>
      <c r="G309" s="211">
        <v>1500</v>
      </c>
      <c r="H309" s="43"/>
      <c r="I309" s="106">
        <f t="shared" si="39"/>
        <v>0</v>
      </c>
    </row>
    <row r="310" spans="2:9" ht="12" x14ac:dyDescent="0.2">
      <c r="B310" s="116" t="s">
        <v>235</v>
      </c>
      <c r="C310" s="37">
        <v>2249</v>
      </c>
      <c r="D310" s="33" t="s">
        <v>408</v>
      </c>
      <c r="E310" s="31" t="s">
        <v>406</v>
      </c>
      <c r="F310" s="46" t="s">
        <v>407</v>
      </c>
      <c r="G310" s="211">
        <v>1500</v>
      </c>
      <c r="H310" s="43"/>
      <c r="I310" s="106">
        <f t="shared" si="39"/>
        <v>0</v>
      </c>
    </row>
    <row r="311" spans="2:9" ht="12" x14ac:dyDescent="0.2">
      <c r="B311" s="116" t="s">
        <v>228</v>
      </c>
      <c r="C311" s="37">
        <v>2960</v>
      </c>
      <c r="D311" s="33" t="s">
        <v>408</v>
      </c>
      <c r="E311" s="31" t="s">
        <v>406</v>
      </c>
      <c r="F311" s="46" t="s">
        <v>407</v>
      </c>
      <c r="G311" s="211">
        <v>1500</v>
      </c>
      <c r="H311" s="43"/>
      <c r="I311" s="106">
        <f t="shared" si="39"/>
        <v>0</v>
      </c>
    </row>
    <row r="312" spans="2:9" ht="12" x14ac:dyDescent="0.2">
      <c r="B312" s="116" t="s">
        <v>229</v>
      </c>
      <c r="C312" s="37">
        <v>6625</v>
      </c>
      <c r="D312" s="33" t="s">
        <v>408</v>
      </c>
      <c r="E312" s="31" t="s">
        <v>406</v>
      </c>
      <c r="F312" s="46" t="s">
        <v>407</v>
      </c>
      <c r="G312" s="211">
        <v>1500</v>
      </c>
      <c r="H312" s="43"/>
      <c r="I312" s="106">
        <f t="shared" si="39"/>
        <v>0</v>
      </c>
    </row>
    <row r="313" spans="2:9" ht="12" x14ac:dyDescent="0.2">
      <c r="B313" s="116" t="s">
        <v>230</v>
      </c>
      <c r="C313" s="37">
        <v>3565</v>
      </c>
      <c r="D313" s="33" t="s">
        <v>408</v>
      </c>
      <c r="E313" s="31" t="s">
        <v>406</v>
      </c>
      <c r="F313" s="46" t="s">
        <v>407</v>
      </c>
      <c r="G313" s="211">
        <v>1500</v>
      </c>
      <c r="H313" s="43"/>
      <c r="I313" s="106">
        <f t="shared" si="39"/>
        <v>0</v>
      </c>
    </row>
    <row r="314" spans="2:9" ht="12" x14ac:dyDescent="0.2">
      <c r="B314" s="116" t="s">
        <v>198</v>
      </c>
      <c r="C314" s="37"/>
      <c r="D314" s="33" t="s">
        <v>408</v>
      </c>
      <c r="E314" s="31" t="s">
        <v>406</v>
      </c>
      <c r="F314" s="46" t="s">
        <v>407</v>
      </c>
      <c r="G314" s="211">
        <v>1500</v>
      </c>
      <c r="H314" s="43"/>
      <c r="I314" s="106">
        <f t="shared" si="39"/>
        <v>0</v>
      </c>
    </row>
    <row r="315" spans="2:9" ht="12" x14ac:dyDescent="0.2">
      <c r="B315" s="116" t="s">
        <v>199</v>
      </c>
      <c r="C315" s="37">
        <v>2966</v>
      </c>
      <c r="D315" s="33" t="s">
        <v>408</v>
      </c>
      <c r="E315" s="31" t="s">
        <v>406</v>
      </c>
      <c r="F315" s="46" t="s">
        <v>407</v>
      </c>
      <c r="G315" s="211">
        <v>1500</v>
      </c>
      <c r="H315" s="43"/>
      <c r="I315" s="106">
        <f t="shared" si="39"/>
        <v>0</v>
      </c>
    </row>
    <row r="316" spans="2:9" ht="12" x14ac:dyDescent="0.2">
      <c r="B316" s="116" t="s">
        <v>200</v>
      </c>
      <c r="C316" s="37"/>
      <c r="D316" s="33" t="s">
        <v>408</v>
      </c>
      <c r="E316" s="31" t="s">
        <v>406</v>
      </c>
      <c r="F316" s="46" t="s">
        <v>407</v>
      </c>
      <c r="G316" s="211">
        <v>1500</v>
      </c>
      <c r="H316" s="43"/>
      <c r="I316" s="106">
        <f t="shared" si="39"/>
        <v>0</v>
      </c>
    </row>
    <row r="317" spans="2:9" ht="12" x14ac:dyDescent="0.2">
      <c r="B317" s="116" t="s">
        <v>201</v>
      </c>
      <c r="C317" s="37"/>
      <c r="D317" s="33" t="s">
        <v>408</v>
      </c>
      <c r="E317" s="31" t="s">
        <v>406</v>
      </c>
      <c r="F317" s="46" t="s">
        <v>407</v>
      </c>
      <c r="G317" s="211">
        <v>1500</v>
      </c>
      <c r="H317" s="43"/>
      <c r="I317" s="106">
        <f t="shared" si="39"/>
        <v>0</v>
      </c>
    </row>
    <row r="318" spans="2:9" ht="12" x14ac:dyDescent="0.2">
      <c r="B318" s="116" t="s">
        <v>202</v>
      </c>
      <c r="C318" s="37">
        <v>8774</v>
      </c>
      <c r="D318" s="33" t="s">
        <v>408</v>
      </c>
      <c r="E318" s="31" t="s">
        <v>406</v>
      </c>
      <c r="F318" s="46" t="s">
        <v>407</v>
      </c>
      <c r="G318" s="211">
        <v>1500</v>
      </c>
      <c r="H318" s="43"/>
      <c r="I318" s="106">
        <f t="shared" si="39"/>
        <v>0</v>
      </c>
    </row>
    <row r="319" spans="2:9" ht="12" x14ac:dyDescent="0.2">
      <c r="B319" s="116" t="s">
        <v>203</v>
      </c>
      <c r="C319" s="37">
        <v>2967</v>
      </c>
      <c r="D319" s="33" t="s">
        <v>408</v>
      </c>
      <c r="E319" s="31" t="s">
        <v>406</v>
      </c>
      <c r="F319" s="46" t="s">
        <v>407</v>
      </c>
      <c r="G319" s="211">
        <v>1500</v>
      </c>
      <c r="H319" s="43"/>
      <c r="I319" s="106">
        <f t="shared" si="39"/>
        <v>0</v>
      </c>
    </row>
    <row r="320" spans="2:9" ht="12" x14ac:dyDescent="0.2">
      <c r="B320" s="116" t="s">
        <v>231</v>
      </c>
      <c r="C320" s="37">
        <v>8704</v>
      </c>
      <c r="D320" s="33" t="s">
        <v>408</v>
      </c>
      <c r="E320" s="31" t="s">
        <v>406</v>
      </c>
      <c r="F320" s="46" t="s">
        <v>407</v>
      </c>
      <c r="G320" s="211">
        <v>1500</v>
      </c>
      <c r="H320" s="43"/>
      <c r="I320" s="106">
        <f t="shared" si="39"/>
        <v>0</v>
      </c>
    </row>
    <row r="321" spans="2:9" ht="12" x14ac:dyDescent="0.2">
      <c r="B321" s="116" t="s">
        <v>236</v>
      </c>
      <c r="C321" s="37">
        <v>2965</v>
      </c>
      <c r="D321" s="33" t="s">
        <v>408</v>
      </c>
      <c r="E321" s="31" t="s">
        <v>406</v>
      </c>
      <c r="F321" s="46" t="s">
        <v>407</v>
      </c>
      <c r="G321" s="211">
        <v>1500</v>
      </c>
      <c r="H321" s="43"/>
      <c r="I321" s="106">
        <f t="shared" si="39"/>
        <v>0</v>
      </c>
    </row>
    <row r="322" spans="2:9" ht="12" x14ac:dyDescent="0.2">
      <c r="B322" s="116" t="s">
        <v>204</v>
      </c>
      <c r="C322" s="37">
        <v>2959</v>
      </c>
      <c r="D322" s="33" t="s">
        <v>408</v>
      </c>
      <c r="E322" s="31" t="s">
        <v>406</v>
      </c>
      <c r="F322" s="46" t="s">
        <v>407</v>
      </c>
      <c r="G322" s="211">
        <v>1500</v>
      </c>
      <c r="H322" s="43"/>
      <c r="I322" s="106">
        <f t="shared" si="39"/>
        <v>0</v>
      </c>
    </row>
    <row r="323" spans="2:9" ht="12" x14ac:dyDescent="0.2">
      <c r="B323" s="116" t="s">
        <v>205</v>
      </c>
      <c r="C323" s="37">
        <v>8775</v>
      </c>
      <c r="D323" s="33" t="s">
        <v>408</v>
      </c>
      <c r="E323" s="31" t="s">
        <v>406</v>
      </c>
      <c r="F323" s="46" t="s">
        <v>407</v>
      </c>
      <c r="G323" s="211">
        <v>1500</v>
      </c>
      <c r="H323" s="43"/>
      <c r="I323" s="106">
        <f t="shared" si="39"/>
        <v>0</v>
      </c>
    </row>
    <row r="324" spans="2:9" ht="12" x14ac:dyDescent="0.2">
      <c r="B324" s="116" t="s">
        <v>234</v>
      </c>
      <c r="C324" s="37"/>
      <c r="D324" s="33" t="s">
        <v>408</v>
      </c>
      <c r="E324" s="31" t="s">
        <v>406</v>
      </c>
      <c r="F324" s="46" t="s">
        <v>407</v>
      </c>
      <c r="G324" s="211">
        <v>1500</v>
      </c>
      <c r="H324" s="43"/>
      <c r="I324" s="106">
        <f t="shared" si="39"/>
        <v>0</v>
      </c>
    </row>
    <row r="325" spans="2:9" ht="12" x14ac:dyDescent="0.2">
      <c r="B325" s="116" t="s">
        <v>206</v>
      </c>
      <c r="C325" s="37">
        <v>1413</v>
      </c>
      <c r="D325" s="33" t="s">
        <v>408</v>
      </c>
      <c r="E325" s="31" t="s">
        <v>406</v>
      </c>
      <c r="F325" s="46" t="s">
        <v>407</v>
      </c>
      <c r="G325" s="211">
        <v>1500</v>
      </c>
      <c r="H325" s="43"/>
      <c r="I325" s="106">
        <f t="shared" si="39"/>
        <v>0</v>
      </c>
    </row>
    <row r="326" spans="2:9" ht="12" x14ac:dyDescent="0.2">
      <c r="B326" s="116" t="s">
        <v>232</v>
      </c>
      <c r="C326" s="37"/>
      <c r="D326" s="33" t="s">
        <v>408</v>
      </c>
      <c r="E326" s="31" t="s">
        <v>406</v>
      </c>
      <c r="F326" s="46" t="s">
        <v>407</v>
      </c>
      <c r="G326" s="211">
        <v>1500</v>
      </c>
      <c r="H326" s="43"/>
      <c r="I326" s="106">
        <f t="shared" si="39"/>
        <v>0</v>
      </c>
    </row>
    <row r="327" spans="2:9" ht="12" x14ac:dyDescent="0.2">
      <c r="B327" s="116" t="s">
        <v>233</v>
      </c>
      <c r="C327" s="37">
        <v>2964</v>
      </c>
      <c r="D327" s="33" t="s">
        <v>408</v>
      </c>
      <c r="E327" s="31" t="s">
        <v>406</v>
      </c>
      <c r="F327" s="46" t="s">
        <v>407</v>
      </c>
      <c r="G327" s="211">
        <v>1500</v>
      </c>
      <c r="H327" s="43"/>
      <c r="I327" s="106">
        <f t="shared" ref="I327" si="40">G327*H327</f>
        <v>0</v>
      </c>
    </row>
    <row r="328" spans="2:9" ht="12" x14ac:dyDescent="0.2">
      <c r="C328" s="111"/>
      <c r="D328" s="111"/>
      <c r="H328" s="30" t="s">
        <v>14</v>
      </c>
      <c r="I328" s="58">
        <f>SUM(I213:I267)</f>
        <v>0</v>
      </c>
    </row>
    <row r="329" spans="2:9" ht="24.75" customHeight="1" x14ac:dyDescent="0.2">
      <c r="B329" s="230" t="s">
        <v>243</v>
      </c>
      <c r="C329" s="231"/>
      <c r="D329" s="231"/>
      <c r="E329" s="231"/>
      <c r="F329" s="231"/>
      <c r="G329" s="231"/>
      <c r="H329" s="231"/>
      <c r="I329" s="232"/>
    </row>
    <row r="330" spans="2:9" ht="24.75" customHeight="1" x14ac:dyDescent="0.2">
      <c r="B330" s="214" t="s">
        <v>410</v>
      </c>
      <c r="C330" s="213"/>
      <c r="D330" s="213"/>
      <c r="E330" s="213"/>
      <c r="F330" s="213"/>
      <c r="G330" s="213"/>
      <c r="H330" s="213"/>
      <c r="I330" s="213"/>
    </row>
    <row r="331" spans="2:9" ht="27.75" customHeight="1" x14ac:dyDescent="0.2">
      <c r="B331" s="215" t="s">
        <v>411</v>
      </c>
      <c r="C331" s="218"/>
      <c r="D331" s="218"/>
      <c r="E331" s="218"/>
      <c r="F331" s="218"/>
      <c r="G331" s="218"/>
      <c r="H331" s="218"/>
      <c r="I331" s="218"/>
    </row>
    <row r="332" spans="2:9" s="216" customFormat="1" ht="12.95" customHeight="1" x14ac:dyDescent="0.2">
      <c r="B332" s="217" t="s">
        <v>428</v>
      </c>
      <c r="C332" s="219" t="s">
        <v>431</v>
      </c>
      <c r="D332" s="219"/>
      <c r="E332" s="219"/>
      <c r="F332" s="219"/>
      <c r="G332" s="218">
        <v>28</v>
      </c>
      <c r="H332" s="219"/>
      <c r="I332" s="129">
        <f t="shared" ref="I332:I351" si="41">G332*H332</f>
        <v>0</v>
      </c>
    </row>
    <row r="333" spans="2:9" s="216" customFormat="1" ht="12.95" customHeight="1" x14ac:dyDescent="0.2">
      <c r="B333" s="217" t="s">
        <v>422</v>
      </c>
      <c r="C333" s="219" t="s">
        <v>432</v>
      </c>
      <c r="D333" s="219"/>
      <c r="E333" s="219"/>
      <c r="F333" s="219"/>
      <c r="G333" s="218">
        <v>28</v>
      </c>
      <c r="H333" s="219"/>
      <c r="I333" s="129">
        <f t="shared" si="41"/>
        <v>0</v>
      </c>
    </row>
    <row r="334" spans="2:9" s="216" customFormat="1" ht="12.95" customHeight="1" x14ac:dyDescent="0.2">
      <c r="B334" s="217" t="s">
        <v>414</v>
      </c>
      <c r="C334" s="219" t="s">
        <v>433</v>
      </c>
      <c r="D334" s="219"/>
      <c r="E334" s="219"/>
      <c r="F334" s="219"/>
      <c r="G334" s="218">
        <v>28</v>
      </c>
      <c r="H334" s="219"/>
      <c r="I334" s="129">
        <f t="shared" si="41"/>
        <v>0</v>
      </c>
    </row>
    <row r="335" spans="2:9" s="216" customFormat="1" ht="12.95" customHeight="1" x14ac:dyDescent="0.2">
      <c r="B335" s="217" t="s">
        <v>435</v>
      </c>
      <c r="C335" s="219" t="s">
        <v>434</v>
      </c>
      <c r="D335" s="219"/>
      <c r="E335" s="219"/>
      <c r="F335" s="219"/>
      <c r="G335" s="218">
        <v>28</v>
      </c>
      <c r="H335" s="219"/>
      <c r="I335" s="129">
        <f t="shared" si="41"/>
        <v>0</v>
      </c>
    </row>
    <row r="336" spans="2:9" s="216" customFormat="1" ht="12.95" customHeight="1" x14ac:dyDescent="0.2">
      <c r="B336" s="217" t="s">
        <v>430</v>
      </c>
      <c r="C336" s="219" t="s">
        <v>436</v>
      </c>
      <c r="D336" s="219"/>
      <c r="E336" s="219"/>
      <c r="F336" s="219"/>
      <c r="G336" s="218">
        <v>28</v>
      </c>
      <c r="H336" s="219"/>
      <c r="I336" s="129">
        <f t="shared" si="41"/>
        <v>0</v>
      </c>
    </row>
    <row r="337" spans="2:9" s="216" customFormat="1" ht="12.95" customHeight="1" x14ac:dyDescent="0.2">
      <c r="B337" s="217" t="s">
        <v>412</v>
      </c>
      <c r="C337" s="219" t="s">
        <v>437</v>
      </c>
      <c r="D337" s="219"/>
      <c r="E337" s="219"/>
      <c r="F337" s="219"/>
      <c r="G337" s="218">
        <v>28</v>
      </c>
      <c r="H337" s="219"/>
      <c r="I337" s="129">
        <f t="shared" si="41"/>
        <v>0</v>
      </c>
    </row>
    <row r="338" spans="2:9" s="216" customFormat="1" ht="12.95" customHeight="1" x14ac:dyDescent="0.2">
      <c r="B338" s="217" t="s">
        <v>415</v>
      </c>
      <c r="C338" s="219" t="s">
        <v>438</v>
      </c>
      <c r="D338" s="219"/>
      <c r="E338" s="219"/>
      <c r="F338" s="219"/>
      <c r="G338" s="218">
        <v>28</v>
      </c>
      <c r="H338" s="219"/>
      <c r="I338" s="129">
        <f t="shared" si="41"/>
        <v>0</v>
      </c>
    </row>
    <row r="339" spans="2:9" s="216" customFormat="1" ht="12.95" customHeight="1" x14ac:dyDescent="0.2">
      <c r="B339" s="217" t="s">
        <v>418</v>
      </c>
      <c r="C339" s="219" t="s">
        <v>439</v>
      </c>
      <c r="D339" s="219"/>
      <c r="E339" s="219"/>
      <c r="F339" s="219"/>
      <c r="G339" s="218">
        <v>28</v>
      </c>
      <c r="H339" s="219"/>
      <c r="I339" s="129">
        <f t="shared" si="41"/>
        <v>0</v>
      </c>
    </row>
    <row r="340" spans="2:9" s="216" customFormat="1" ht="12.95" customHeight="1" x14ac:dyDescent="0.2">
      <c r="B340" s="217" t="s">
        <v>429</v>
      </c>
      <c r="C340" s="219" t="s">
        <v>440</v>
      </c>
      <c r="D340" s="219"/>
      <c r="E340" s="219"/>
      <c r="F340" s="219"/>
      <c r="G340" s="218">
        <v>28</v>
      </c>
      <c r="H340" s="219"/>
      <c r="I340" s="129">
        <f t="shared" si="41"/>
        <v>0</v>
      </c>
    </row>
    <row r="341" spans="2:9" s="216" customFormat="1" ht="12.95" customHeight="1" x14ac:dyDescent="0.2">
      <c r="B341" s="217" t="s">
        <v>426</v>
      </c>
      <c r="C341" s="219" t="s">
        <v>441</v>
      </c>
      <c r="D341" s="219"/>
      <c r="E341" s="219"/>
      <c r="F341" s="219"/>
      <c r="G341" s="218">
        <v>28</v>
      </c>
      <c r="H341" s="219"/>
      <c r="I341" s="129">
        <f t="shared" si="41"/>
        <v>0</v>
      </c>
    </row>
    <row r="342" spans="2:9" s="216" customFormat="1" ht="12.95" customHeight="1" x14ac:dyDescent="0.2">
      <c r="B342" s="217" t="s">
        <v>420</v>
      </c>
      <c r="C342" s="219" t="s">
        <v>442</v>
      </c>
      <c r="D342" s="219"/>
      <c r="E342" s="219"/>
      <c r="F342" s="219"/>
      <c r="G342" s="218">
        <v>28</v>
      </c>
      <c r="H342" s="219"/>
      <c r="I342" s="129">
        <f t="shared" si="41"/>
        <v>0</v>
      </c>
    </row>
    <row r="343" spans="2:9" s="216" customFormat="1" ht="12.95" customHeight="1" x14ac:dyDescent="0.2">
      <c r="B343" s="217" t="s">
        <v>423</v>
      </c>
      <c r="C343" s="219" t="s">
        <v>443</v>
      </c>
      <c r="D343" s="219"/>
      <c r="E343" s="219"/>
      <c r="F343" s="219"/>
      <c r="G343" s="218">
        <v>28</v>
      </c>
      <c r="H343" s="219"/>
      <c r="I343" s="129">
        <f t="shared" si="41"/>
        <v>0</v>
      </c>
    </row>
    <row r="344" spans="2:9" s="216" customFormat="1" ht="12.95" customHeight="1" x14ac:dyDescent="0.2">
      <c r="B344" s="217" t="s">
        <v>424</v>
      </c>
      <c r="C344" s="219" t="s">
        <v>444</v>
      </c>
      <c r="D344" s="219"/>
      <c r="E344" s="219"/>
      <c r="F344" s="219"/>
      <c r="G344" s="218">
        <v>28</v>
      </c>
      <c r="H344" s="219"/>
      <c r="I344" s="129">
        <f t="shared" si="41"/>
        <v>0</v>
      </c>
    </row>
    <row r="345" spans="2:9" s="216" customFormat="1" ht="12.95" customHeight="1" x14ac:dyDescent="0.2">
      <c r="B345" s="217" t="s">
        <v>421</v>
      </c>
      <c r="C345" s="219" t="s">
        <v>445</v>
      </c>
      <c r="D345" s="219"/>
      <c r="E345" s="219"/>
      <c r="F345" s="219"/>
      <c r="G345" s="218">
        <v>28</v>
      </c>
      <c r="H345" s="219"/>
      <c r="I345" s="129">
        <f t="shared" si="41"/>
        <v>0</v>
      </c>
    </row>
    <row r="346" spans="2:9" s="216" customFormat="1" ht="12.95" customHeight="1" x14ac:dyDescent="0.2">
      <c r="B346" s="217" t="s">
        <v>417</v>
      </c>
      <c r="C346" s="219" t="s">
        <v>450</v>
      </c>
      <c r="D346" s="219"/>
      <c r="E346" s="219"/>
      <c r="F346" s="219"/>
      <c r="G346" s="218">
        <v>28</v>
      </c>
      <c r="H346" s="219"/>
      <c r="I346" s="129">
        <f t="shared" si="41"/>
        <v>0</v>
      </c>
    </row>
    <row r="347" spans="2:9" s="216" customFormat="1" ht="12.95" customHeight="1" x14ac:dyDescent="0.2">
      <c r="B347" s="217" t="s">
        <v>416</v>
      </c>
      <c r="C347" s="219" t="s">
        <v>451</v>
      </c>
      <c r="D347" s="219"/>
      <c r="E347" s="219"/>
      <c r="F347" s="219"/>
      <c r="G347" s="218">
        <v>28</v>
      </c>
      <c r="H347" s="219"/>
      <c r="I347" s="129">
        <f t="shared" si="41"/>
        <v>0</v>
      </c>
    </row>
    <row r="348" spans="2:9" s="216" customFormat="1" ht="12.95" customHeight="1" x14ac:dyDescent="0.2">
      <c r="B348" s="217" t="s">
        <v>427</v>
      </c>
      <c r="C348" s="219" t="s">
        <v>446</v>
      </c>
      <c r="D348" s="219"/>
      <c r="E348" s="219"/>
      <c r="F348" s="219"/>
      <c r="G348" s="218">
        <v>28</v>
      </c>
      <c r="H348" s="219"/>
      <c r="I348" s="129">
        <f t="shared" si="41"/>
        <v>0</v>
      </c>
    </row>
    <row r="349" spans="2:9" s="216" customFormat="1" ht="12.95" customHeight="1" x14ac:dyDescent="0.2">
      <c r="B349" s="217" t="s">
        <v>419</v>
      </c>
      <c r="C349" s="219" t="s">
        <v>447</v>
      </c>
      <c r="D349" s="219"/>
      <c r="E349" s="219"/>
      <c r="F349" s="219"/>
      <c r="G349" s="218">
        <v>28</v>
      </c>
      <c r="H349" s="219"/>
      <c r="I349" s="129">
        <f t="shared" si="41"/>
        <v>0</v>
      </c>
    </row>
    <row r="350" spans="2:9" s="216" customFormat="1" ht="12.95" customHeight="1" x14ac:dyDescent="0.2">
      <c r="B350" s="217" t="s">
        <v>425</v>
      </c>
      <c r="C350" s="219" t="s">
        <v>448</v>
      </c>
      <c r="D350" s="219"/>
      <c r="E350" s="219"/>
      <c r="F350" s="219"/>
      <c r="G350" s="218">
        <v>28</v>
      </c>
      <c r="H350" s="219"/>
      <c r="I350" s="129">
        <f t="shared" si="41"/>
        <v>0</v>
      </c>
    </row>
    <row r="351" spans="2:9" s="216" customFormat="1" ht="12.95" customHeight="1" x14ac:dyDescent="0.2">
      <c r="B351" s="217" t="s">
        <v>413</v>
      </c>
      <c r="C351" s="219" t="s">
        <v>449</v>
      </c>
      <c r="D351" s="219"/>
      <c r="E351" s="219"/>
      <c r="F351" s="219"/>
      <c r="G351" s="218">
        <v>28</v>
      </c>
      <c r="H351" s="219"/>
      <c r="I351" s="129">
        <f t="shared" si="41"/>
        <v>0</v>
      </c>
    </row>
    <row r="352" spans="2:9" ht="22.5" customHeight="1" x14ac:dyDescent="0.2">
      <c r="B352" s="212" t="s">
        <v>244</v>
      </c>
    </row>
    <row r="353" spans="2:9" ht="22.5" customHeight="1" x14ac:dyDescent="0.2">
      <c r="B353" s="130" t="s">
        <v>246</v>
      </c>
    </row>
    <row r="354" spans="2:9" ht="12" x14ac:dyDescent="0.2">
      <c r="B354" s="122" t="s">
        <v>303</v>
      </c>
      <c r="C354" s="131">
        <v>9002</v>
      </c>
      <c r="D354" s="186" t="s">
        <v>385</v>
      </c>
      <c r="E354" s="125" t="s">
        <v>245</v>
      </c>
      <c r="F354" s="126">
        <v>2</v>
      </c>
      <c r="G354" s="127" t="s">
        <v>381</v>
      </c>
      <c r="H354" s="128"/>
      <c r="I354" s="129">
        <f t="shared" ref="I354" si="42">G354*H354</f>
        <v>0</v>
      </c>
    </row>
    <row r="355" spans="2:9" ht="12" x14ac:dyDescent="0.2">
      <c r="B355" s="122" t="s">
        <v>304</v>
      </c>
      <c r="C355" s="131">
        <v>9003</v>
      </c>
      <c r="D355" s="186" t="s">
        <v>385</v>
      </c>
      <c r="E355" s="125" t="s">
        <v>245</v>
      </c>
      <c r="F355" s="126">
        <v>2</v>
      </c>
      <c r="G355" s="127" t="s">
        <v>381</v>
      </c>
      <c r="H355" s="128"/>
      <c r="I355" s="129">
        <f t="shared" ref="I355:I356" si="43">G355*H355</f>
        <v>0</v>
      </c>
    </row>
    <row r="356" spans="2:9" ht="12" x14ac:dyDescent="0.2">
      <c r="B356" s="122" t="s">
        <v>305</v>
      </c>
      <c r="C356" s="131">
        <v>9004</v>
      </c>
      <c r="D356" s="186" t="s">
        <v>385</v>
      </c>
      <c r="E356" s="125" t="s">
        <v>245</v>
      </c>
      <c r="F356" s="126">
        <v>2</v>
      </c>
      <c r="G356" s="127" t="s">
        <v>381</v>
      </c>
      <c r="H356" s="128"/>
      <c r="I356" s="129">
        <f t="shared" si="43"/>
        <v>0</v>
      </c>
    </row>
    <row r="357" spans="2:9" ht="21.75" customHeight="1" x14ac:dyDescent="0.2">
      <c r="B357" s="130" t="s">
        <v>30</v>
      </c>
    </row>
    <row r="358" spans="2:9" ht="12" x14ac:dyDescent="0.2">
      <c r="B358" s="122" t="s">
        <v>307</v>
      </c>
      <c r="C358" s="133">
        <v>7238</v>
      </c>
      <c r="D358" s="141" t="s">
        <v>387</v>
      </c>
      <c r="E358" s="134" t="s">
        <v>247</v>
      </c>
      <c r="F358" s="132">
        <v>3</v>
      </c>
      <c r="G358" s="135">
        <v>350</v>
      </c>
      <c r="H358" s="136"/>
      <c r="I358" s="137">
        <f t="shared" ref="I358:I362" si="44">G358*H358</f>
        <v>0</v>
      </c>
    </row>
    <row r="359" spans="2:9" ht="12" x14ac:dyDescent="0.2">
      <c r="B359" s="144" t="s">
        <v>306</v>
      </c>
      <c r="C359" s="141" t="s">
        <v>371</v>
      </c>
      <c r="D359" s="141" t="s">
        <v>387</v>
      </c>
      <c r="E359" s="134" t="s">
        <v>247</v>
      </c>
      <c r="F359" s="132">
        <v>3</v>
      </c>
      <c r="G359" s="135">
        <v>350</v>
      </c>
      <c r="H359" s="136"/>
      <c r="I359" s="137">
        <f t="shared" ref="I359" si="45">G359*H359</f>
        <v>0</v>
      </c>
    </row>
    <row r="360" spans="2:9" ht="12" x14ac:dyDescent="0.2">
      <c r="B360" s="122" t="s">
        <v>308</v>
      </c>
      <c r="C360" s="133">
        <v>7150</v>
      </c>
      <c r="D360" s="141" t="s">
        <v>387</v>
      </c>
      <c r="E360" s="134" t="s">
        <v>247</v>
      </c>
      <c r="F360" s="132">
        <v>3</v>
      </c>
      <c r="G360" s="135">
        <v>350</v>
      </c>
      <c r="H360" s="136"/>
      <c r="I360" s="137">
        <f t="shared" si="44"/>
        <v>0</v>
      </c>
    </row>
    <row r="361" spans="2:9" ht="12" x14ac:dyDescent="0.2">
      <c r="B361" s="122" t="s">
        <v>309</v>
      </c>
      <c r="C361" s="133">
        <v>7242</v>
      </c>
      <c r="D361" s="141" t="s">
        <v>387</v>
      </c>
      <c r="E361" s="134" t="s">
        <v>247</v>
      </c>
      <c r="F361" s="132">
        <v>3</v>
      </c>
      <c r="G361" s="135">
        <v>350</v>
      </c>
      <c r="H361" s="136"/>
      <c r="I361" s="137">
        <f t="shared" si="44"/>
        <v>0</v>
      </c>
    </row>
    <row r="362" spans="2:9" ht="15.75" customHeight="1" x14ac:dyDescent="0.2">
      <c r="B362" s="122" t="s">
        <v>310</v>
      </c>
      <c r="C362" s="133">
        <v>4339</v>
      </c>
      <c r="D362" s="141" t="s">
        <v>387</v>
      </c>
      <c r="E362" s="134" t="s">
        <v>247</v>
      </c>
      <c r="F362" s="132">
        <v>3</v>
      </c>
      <c r="G362" s="135">
        <v>350</v>
      </c>
      <c r="H362" s="136"/>
      <c r="I362" s="137">
        <f t="shared" si="44"/>
        <v>0</v>
      </c>
    </row>
    <row r="363" spans="2:9" ht="20.25" customHeight="1" x14ac:dyDescent="0.2">
      <c r="B363" s="142" t="s">
        <v>403</v>
      </c>
    </row>
    <row r="364" spans="2:9" ht="12" x14ac:dyDescent="0.2">
      <c r="B364" s="140" t="s">
        <v>311</v>
      </c>
      <c r="C364" s="141">
        <v>164</v>
      </c>
      <c r="D364" s="191" t="s">
        <v>386</v>
      </c>
      <c r="E364" s="143" t="s">
        <v>218</v>
      </c>
      <c r="F364" s="132">
        <v>3</v>
      </c>
      <c r="G364" s="150">
        <v>290</v>
      </c>
      <c r="H364" s="136"/>
      <c r="I364" s="137">
        <f t="shared" ref="I364" si="46">G364*H364</f>
        <v>0</v>
      </c>
    </row>
    <row r="365" spans="2:9" ht="12" x14ac:dyDescent="0.2">
      <c r="B365" s="140" t="s">
        <v>312</v>
      </c>
      <c r="C365" s="141">
        <v>166</v>
      </c>
      <c r="D365" s="191" t="s">
        <v>386</v>
      </c>
      <c r="E365" s="143" t="s">
        <v>218</v>
      </c>
      <c r="F365" s="132">
        <v>2</v>
      </c>
      <c r="G365" s="150">
        <v>290</v>
      </c>
      <c r="H365" s="136"/>
      <c r="I365" s="137">
        <f t="shared" ref="I365:I378" si="47">G365*H365</f>
        <v>0</v>
      </c>
    </row>
    <row r="366" spans="2:9" ht="12" x14ac:dyDescent="0.2">
      <c r="B366" s="140" t="s">
        <v>313</v>
      </c>
      <c r="C366" s="141">
        <v>4968</v>
      </c>
      <c r="D366" s="191" t="s">
        <v>386</v>
      </c>
      <c r="E366" s="143" t="s">
        <v>218</v>
      </c>
      <c r="F366" s="132">
        <v>2</v>
      </c>
      <c r="G366" s="150">
        <v>290</v>
      </c>
      <c r="H366" s="136"/>
      <c r="I366" s="137">
        <f t="shared" si="47"/>
        <v>0</v>
      </c>
    </row>
    <row r="367" spans="2:9" ht="12" x14ac:dyDescent="0.2">
      <c r="B367" s="140" t="s">
        <v>81</v>
      </c>
      <c r="C367" s="141">
        <v>7639</v>
      </c>
      <c r="D367" s="191" t="s">
        <v>386</v>
      </c>
      <c r="E367" s="143" t="s">
        <v>218</v>
      </c>
      <c r="F367" s="132">
        <v>2</v>
      </c>
      <c r="G367" s="150">
        <v>290</v>
      </c>
      <c r="H367" s="136"/>
      <c r="I367" s="137">
        <f t="shared" ref="I367:I377" si="48">G367*H367</f>
        <v>0</v>
      </c>
    </row>
    <row r="368" spans="2:9" ht="12" x14ac:dyDescent="0.2">
      <c r="B368" s="140" t="s">
        <v>314</v>
      </c>
      <c r="C368" s="141">
        <v>165</v>
      </c>
      <c r="D368" s="191" t="s">
        <v>386</v>
      </c>
      <c r="E368" s="143" t="s">
        <v>218</v>
      </c>
      <c r="F368" s="132">
        <v>2</v>
      </c>
      <c r="G368" s="150">
        <v>290</v>
      </c>
      <c r="H368" s="136"/>
      <c r="I368" s="137">
        <f t="shared" si="48"/>
        <v>0</v>
      </c>
    </row>
    <row r="369" spans="2:9" ht="12" x14ac:dyDescent="0.2">
      <c r="B369" s="140" t="s">
        <v>90</v>
      </c>
      <c r="C369" s="141">
        <v>4969</v>
      </c>
      <c r="D369" s="191" t="s">
        <v>386</v>
      </c>
      <c r="E369" s="143" t="s">
        <v>218</v>
      </c>
      <c r="F369" s="132">
        <v>2</v>
      </c>
      <c r="G369" s="150">
        <v>290</v>
      </c>
      <c r="H369" s="136"/>
      <c r="I369" s="137">
        <f t="shared" si="48"/>
        <v>0</v>
      </c>
    </row>
    <row r="370" spans="2:9" ht="12" x14ac:dyDescent="0.2">
      <c r="B370" s="140" t="s">
        <v>315</v>
      </c>
      <c r="C370" s="141">
        <v>167</v>
      </c>
      <c r="D370" s="191" t="s">
        <v>386</v>
      </c>
      <c r="E370" s="143" t="s">
        <v>218</v>
      </c>
      <c r="F370" s="132">
        <v>2</v>
      </c>
      <c r="G370" s="150">
        <v>290</v>
      </c>
      <c r="H370" s="136"/>
      <c r="I370" s="137">
        <f t="shared" si="48"/>
        <v>0</v>
      </c>
    </row>
    <row r="371" spans="2:9" ht="12" x14ac:dyDescent="0.2">
      <c r="B371" s="140" t="s">
        <v>316</v>
      </c>
      <c r="C371" s="141">
        <v>595</v>
      </c>
      <c r="D371" s="191" t="s">
        <v>386</v>
      </c>
      <c r="E371" s="143" t="s">
        <v>218</v>
      </c>
      <c r="F371" s="132">
        <v>2</v>
      </c>
      <c r="G371" s="150">
        <v>290</v>
      </c>
      <c r="H371" s="136"/>
      <c r="I371" s="137">
        <f t="shared" si="48"/>
        <v>0</v>
      </c>
    </row>
    <row r="372" spans="2:9" ht="12" x14ac:dyDescent="0.2">
      <c r="B372" s="140" t="s">
        <v>317</v>
      </c>
      <c r="C372" s="141">
        <v>163</v>
      </c>
      <c r="D372" s="191" t="s">
        <v>386</v>
      </c>
      <c r="E372" s="143" t="s">
        <v>218</v>
      </c>
      <c r="F372" s="132">
        <v>2</v>
      </c>
      <c r="G372" s="150">
        <v>290</v>
      </c>
      <c r="H372" s="136"/>
      <c r="I372" s="137">
        <f t="shared" si="48"/>
        <v>0</v>
      </c>
    </row>
    <row r="373" spans="2:9" ht="12" x14ac:dyDescent="0.2">
      <c r="B373" s="140" t="s">
        <v>172</v>
      </c>
      <c r="C373" s="141">
        <v>594</v>
      </c>
      <c r="D373" s="191" t="s">
        <v>386</v>
      </c>
      <c r="E373" s="143" t="s">
        <v>218</v>
      </c>
      <c r="F373" s="132">
        <v>2</v>
      </c>
      <c r="G373" s="150">
        <v>290</v>
      </c>
      <c r="H373" s="136"/>
      <c r="I373" s="137">
        <f t="shared" si="48"/>
        <v>0</v>
      </c>
    </row>
    <row r="374" spans="2:9" ht="12" x14ac:dyDescent="0.2">
      <c r="B374" s="140" t="s">
        <v>318</v>
      </c>
      <c r="C374" s="141">
        <v>4977</v>
      </c>
      <c r="D374" s="191" t="s">
        <v>386</v>
      </c>
      <c r="E374" s="143" t="s">
        <v>218</v>
      </c>
      <c r="F374" s="132">
        <v>2</v>
      </c>
      <c r="G374" s="150">
        <v>290</v>
      </c>
      <c r="H374" s="136"/>
      <c r="I374" s="137">
        <f t="shared" si="48"/>
        <v>0</v>
      </c>
    </row>
    <row r="375" spans="2:9" ht="12" x14ac:dyDescent="0.2">
      <c r="B375" s="140" t="s">
        <v>319</v>
      </c>
      <c r="C375" s="141">
        <v>593</v>
      </c>
      <c r="D375" s="191" t="s">
        <v>386</v>
      </c>
      <c r="E375" s="143" t="s">
        <v>218</v>
      </c>
      <c r="F375" s="132">
        <v>2</v>
      </c>
      <c r="G375" s="150">
        <v>290</v>
      </c>
      <c r="H375" s="136"/>
      <c r="I375" s="137">
        <f t="shared" si="48"/>
        <v>0</v>
      </c>
    </row>
    <row r="376" spans="2:9" ht="12" x14ac:dyDescent="0.2">
      <c r="B376" s="140" t="s">
        <v>320</v>
      </c>
      <c r="C376" s="141">
        <v>4973</v>
      </c>
      <c r="D376" s="191" t="s">
        <v>386</v>
      </c>
      <c r="E376" s="143" t="s">
        <v>218</v>
      </c>
      <c r="F376" s="132">
        <v>2</v>
      </c>
      <c r="G376" s="150">
        <v>290</v>
      </c>
      <c r="H376" s="136"/>
      <c r="I376" s="137">
        <f t="shared" si="48"/>
        <v>0</v>
      </c>
    </row>
    <row r="377" spans="2:9" ht="12" x14ac:dyDescent="0.2">
      <c r="B377" s="140" t="s">
        <v>402</v>
      </c>
      <c r="C377" s="141">
        <v>3071</v>
      </c>
      <c r="D377" s="191" t="s">
        <v>386</v>
      </c>
      <c r="E377" s="143" t="s">
        <v>218</v>
      </c>
      <c r="F377" s="132">
        <v>2</v>
      </c>
      <c r="G377" s="150">
        <v>290</v>
      </c>
      <c r="H377" s="136"/>
      <c r="I377" s="137">
        <f t="shared" si="48"/>
        <v>0</v>
      </c>
    </row>
    <row r="378" spans="2:9" ht="12" x14ac:dyDescent="0.2">
      <c r="B378" s="140" t="s">
        <v>321</v>
      </c>
      <c r="C378" s="141">
        <v>7171</v>
      </c>
      <c r="D378" s="191" t="s">
        <v>386</v>
      </c>
      <c r="E378" s="143" t="s">
        <v>218</v>
      </c>
      <c r="F378" s="132">
        <v>2</v>
      </c>
      <c r="G378" s="150">
        <v>290</v>
      </c>
      <c r="H378" s="136"/>
      <c r="I378" s="137">
        <f t="shared" si="47"/>
        <v>0</v>
      </c>
    </row>
    <row r="379" spans="2:9" ht="22.5" customHeight="1" x14ac:dyDescent="0.2">
      <c r="B379" s="220" t="s">
        <v>462</v>
      </c>
      <c r="D379" s="23"/>
      <c r="E379" s="24"/>
      <c r="F379" s="29"/>
      <c r="G379" s="19"/>
      <c r="H379" s="26"/>
      <c r="I379"/>
    </row>
    <row r="380" spans="2:9" ht="12" x14ac:dyDescent="0.2">
      <c r="B380" s="220" t="s">
        <v>463</v>
      </c>
      <c r="C380" s="221"/>
      <c r="D380" s="145"/>
      <c r="E380" s="196"/>
      <c r="F380" s="222"/>
      <c r="G380" s="223"/>
      <c r="H380" s="224"/>
      <c r="I380"/>
    </row>
    <row r="381" spans="2:9" ht="12" x14ac:dyDescent="0.2">
      <c r="B381" s="225" t="s">
        <v>464</v>
      </c>
      <c r="C381" s="221">
        <v>5578</v>
      </c>
      <c r="D381" s="188" t="s">
        <v>385</v>
      </c>
      <c r="E381" s="157" t="s">
        <v>245</v>
      </c>
      <c r="F381" s="149">
        <v>2</v>
      </c>
      <c r="G381" s="158">
        <v>150</v>
      </c>
      <c r="H381" s="159"/>
      <c r="I381" s="160">
        <f t="shared" ref="I381" si="49">G381*H381</f>
        <v>0</v>
      </c>
    </row>
    <row r="382" spans="2:9" ht="12" x14ac:dyDescent="0.2">
      <c r="B382" s="226" t="s">
        <v>465</v>
      </c>
      <c r="C382" s="221">
        <v>6190</v>
      </c>
      <c r="D382" s="188" t="s">
        <v>385</v>
      </c>
      <c r="E382" s="157" t="s">
        <v>245</v>
      </c>
      <c r="F382" s="149">
        <v>2</v>
      </c>
      <c r="G382" s="158">
        <v>150</v>
      </c>
      <c r="H382" s="159"/>
      <c r="I382" s="160">
        <f t="shared" ref="I382:I385" si="50">G382*H382</f>
        <v>0</v>
      </c>
    </row>
    <row r="383" spans="2:9" ht="12" x14ac:dyDescent="0.2">
      <c r="B383" s="226" t="s">
        <v>466</v>
      </c>
      <c r="C383" s="221">
        <v>3497</v>
      </c>
      <c r="D383" s="188" t="s">
        <v>385</v>
      </c>
      <c r="E383" s="157" t="s">
        <v>245</v>
      </c>
      <c r="F383" s="149">
        <v>2</v>
      </c>
      <c r="G383" s="158">
        <v>150</v>
      </c>
      <c r="H383" s="159"/>
      <c r="I383" s="160">
        <f t="shared" si="50"/>
        <v>0</v>
      </c>
    </row>
    <row r="384" spans="2:9" ht="12" x14ac:dyDescent="0.2">
      <c r="B384" s="226" t="s">
        <v>467</v>
      </c>
      <c r="C384" s="221">
        <v>5395</v>
      </c>
      <c r="D384" s="188" t="s">
        <v>385</v>
      </c>
      <c r="E384" s="157" t="s">
        <v>245</v>
      </c>
      <c r="F384" s="149">
        <v>2</v>
      </c>
      <c r="G384" s="158">
        <v>150</v>
      </c>
      <c r="H384" s="159"/>
      <c r="I384" s="160">
        <f t="shared" si="50"/>
        <v>0</v>
      </c>
    </row>
    <row r="385" spans="2:9" ht="12" x14ac:dyDescent="0.2">
      <c r="B385" s="226" t="s">
        <v>468</v>
      </c>
      <c r="C385" s="221">
        <v>5350</v>
      </c>
      <c r="D385" s="188" t="s">
        <v>385</v>
      </c>
      <c r="E385" s="157" t="s">
        <v>245</v>
      </c>
      <c r="F385" s="149">
        <v>2</v>
      </c>
      <c r="G385" s="158">
        <v>150</v>
      </c>
      <c r="H385" s="159"/>
      <c r="I385" s="160">
        <f t="shared" si="50"/>
        <v>0</v>
      </c>
    </row>
    <row r="386" spans="2:9" ht="24" customHeight="1" x14ac:dyDescent="0.2">
      <c r="B386" s="146" t="s">
        <v>248</v>
      </c>
    </row>
    <row r="387" spans="2:9" ht="12" x14ac:dyDescent="0.2">
      <c r="B387" s="202" t="s">
        <v>326</v>
      </c>
      <c r="C387" s="148">
        <v>7025</v>
      </c>
      <c r="D387" s="187" t="s">
        <v>388</v>
      </c>
      <c r="E387" s="145" t="s">
        <v>331</v>
      </c>
      <c r="F387" s="149">
        <v>2</v>
      </c>
      <c r="G387" s="150">
        <v>290</v>
      </c>
      <c r="H387" s="151"/>
      <c r="I387" s="152">
        <f t="shared" ref="I387:I392" si="51">G387*H387</f>
        <v>0</v>
      </c>
    </row>
    <row r="388" spans="2:9" ht="12" x14ac:dyDescent="0.2">
      <c r="B388" s="203" t="s">
        <v>393</v>
      </c>
      <c r="C388" s="195">
        <v>7021</v>
      </c>
      <c r="D388" s="187" t="s">
        <v>388</v>
      </c>
      <c r="E388" s="145" t="s">
        <v>331</v>
      </c>
      <c r="F388" s="149">
        <v>2</v>
      </c>
      <c r="G388" s="150">
        <v>290</v>
      </c>
      <c r="H388" s="151"/>
      <c r="I388" s="152">
        <f t="shared" ref="I388" si="52">G388*H388</f>
        <v>0</v>
      </c>
    </row>
    <row r="389" spans="2:9" ht="12" x14ac:dyDescent="0.2">
      <c r="B389" s="147" t="s">
        <v>323</v>
      </c>
      <c r="C389" s="148">
        <v>8746</v>
      </c>
      <c r="D389" s="187" t="s">
        <v>388</v>
      </c>
      <c r="E389" s="145" t="s">
        <v>331</v>
      </c>
      <c r="F389" s="149">
        <v>2</v>
      </c>
      <c r="G389" s="150">
        <v>290</v>
      </c>
      <c r="H389" s="151"/>
      <c r="I389" s="152">
        <f t="shared" si="51"/>
        <v>0</v>
      </c>
    </row>
    <row r="390" spans="2:9" ht="12" x14ac:dyDescent="0.2">
      <c r="B390" s="147" t="s">
        <v>325</v>
      </c>
      <c r="C390" s="148" t="s">
        <v>372</v>
      </c>
      <c r="D390" s="187" t="s">
        <v>388</v>
      </c>
      <c r="E390" s="145" t="s">
        <v>331</v>
      </c>
      <c r="F390" s="149">
        <v>2</v>
      </c>
      <c r="G390" s="150">
        <v>290</v>
      </c>
      <c r="H390" s="151"/>
      <c r="I390" s="152">
        <f>G390*H390</f>
        <v>0</v>
      </c>
    </row>
    <row r="391" spans="2:9" ht="12" x14ac:dyDescent="0.2">
      <c r="B391" s="147" t="s">
        <v>324</v>
      </c>
      <c r="C391" s="148">
        <v>8501</v>
      </c>
      <c r="D391" s="187" t="s">
        <v>388</v>
      </c>
      <c r="E391" s="145" t="s">
        <v>331</v>
      </c>
      <c r="F391" s="149">
        <v>2</v>
      </c>
      <c r="G391" s="150">
        <v>290</v>
      </c>
      <c r="H391" s="151"/>
      <c r="I391" s="152">
        <f t="shared" si="51"/>
        <v>0</v>
      </c>
    </row>
    <row r="392" spans="2:9" ht="12" x14ac:dyDescent="0.2">
      <c r="B392" s="147" t="s">
        <v>327</v>
      </c>
      <c r="C392" s="148">
        <v>7023</v>
      </c>
      <c r="D392" s="187" t="s">
        <v>388</v>
      </c>
      <c r="E392" s="145" t="s">
        <v>331</v>
      </c>
      <c r="F392" s="149">
        <v>2</v>
      </c>
      <c r="G392" s="150">
        <v>290</v>
      </c>
      <c r="H392" s="151"/>
      <c r="I392" s="152">
        <f t="shared" si="51"/>
        <v>0</v>
      </c>
    </row>
    <row r="393" spans="2:9" ht="24" customHeight="1" x14ac:dyDescent="0.2">
      <c r="B393" s="153" t="s">
        <v>249</v>
      </c>
    </row>
    <row r="394" spans="2:9" ht="12" x14ac:dyDescent="0.2">
      <c r="B394" s="138" t="s">
        <v>328</v>
      </c>
      <c r="C394" s="123">
        <v>5134</v>
      </c>
      <c r="D394" s="188" t="s">
        <v>385</v>
      </c>
      <c r="E394" s="145" t="s">
        <v>331</v>
      </c>
      <c r="F394" s="132">
        <v>2</v>
      </c>
      <c r="G394" s="135">
        <v>180</v>
      </c>
      <c r="H394" s="136"/>
      <c r="I394" s="137">
        <f t="shared" ref="I394" si="53">G394*H394</f>
        <v>0</v>
      </c>
    </row>
    <row r="395" spans="2:9" ht="12" x14ac:dyDescent="0.2">
      <c r="B395" s="124" t="s">
        <v>329</v>
      </c>
      <c r="C395" s="123">
        <v>5133</v>
      </c>
      <c r="D395" s="188" t="s">
        <v>385</v>
      </c>
      <c r="E395" s="145" t="s">
        <v>331</v>
      </c>
      <c r="F395" s="132">
        <v>2</v>
      </c>
      <c r="G395" s="135">
        <v>180</v>
      </c>
      <c r="H395" s="136"/>
      <c r="I395" s="137">
        <f t="shared" ref="I395:I396" si="54">G395*H395</f>
        <v>0</v>
      </c>
    </row>
    <row r="396" spans="2:9" ht="12" x14ac:dyDescent="0.2">
      <c r="B396" s="124" t="s">
        <v>330</v>
      </c>
      <c r="C396" s="123">
        <v>3240</v>
      </c>
      <c r="D396" s="188" t="s">
        <v>385</v>
      </c>
      <c r="E396" s="145" t="s">
        <v>331</v>
      </c>
      <c r="F396" s="132">
        <v>2</v>
      </c>
      <c r="G396" s="135">
        <v>180</v>
      </c>
      <c r="H396" s="136"/>
      <c r="I396" s="137">
        <f t="shared" si="54"/>
        <v>0</v>
      </c>
    </row>
    <row r="397" spans="2:9" ht="22.5" customHeight="1" x14ac:dyDescent="0.2">
      <c r="B397" s="153" t="s">
        <v>250</v>
      </c>
    </row>
    <row r="398" spans="2:9" ht="12" x14ac:dyDescent="0.2">
      <c r="B398" s="154" t="s">
        <v>332</v>
      </c>
      <c r="C398" s="123">
        <v>3573</v>
      </c>
      <c r="D398" s="188" t="s">
        <v>385</v>
      </c>
      <c r="E398" s="155" t="s">
        <v>334</v>
      </c>
      <c r="F398" s="149">
        <v>4</v>
      </c>
      <c r="G398" s="150">
        <v>200</v>
      </c>
      <c r="H398" s="151"/>
      <c r="I398" s="152">
        <f t="shared" ref="I398" si="55">G398*H398</f>
        <v>0</v>
      </c>
    </row>
    <row r="399" spans="2:9" ht="12" x14ac:dyDescent="0.2">
      <c r="B399" s="154" t="s">
        <v>333</v>
      </c>
      <c r="C399" s="123">
        <v>3574</v>
      </c>
      <c r="D399" s="188" t="s">
        <v>385</v>
      </c>
      <c r="E399" s="155" t="s">
        <v>334</v>
      </c>
      <c r="F399" s="149">
        <v>4</v>
      </c>
      <c r="G399" s="150">
        <v>200</v>
      </c>
      <c r="H399" s="151"/>
      <c r="I399" s="152">
        <f t="shared" ref="I399" si="56">G399*H399</f>
        <v>0</v>
      </c>
    </row>
    <row r="400" spans="2:9" ht="24" customHeight="1" x14ac:dyDescent="0.2">
      <c r="B400" s="156" t="s">
        <v>251</v>
      </c>
    </row>
    <row r="401" spans="2:9" ht="12" x14ac:dyDescent="0.2">
      <c r="B401" s="147" t="s">
        <v>335</v>
      </c>
      <c r="C401" s="148">
        <v>4989</v>
      </c>
      <c r="D401" s="188" t="s">
        <v>385</v>
      </c>
      <c r="E401" s="157" t="s">
        <v>339</v>
      </c>
      <c r="F401" s="149">
        <v>4</v>
      </c>
      <c r="G401" s="158">
        <v>180</v>
      </c>
      <c r="H401" s="159"/>
      <c r="I401" s="160">
        <f t="shared" ref="I401" si="57">G401*H401</f>
        <v>0</v>
      </c>
    </row>
    <row r="402" spans="2:9" ht="24.75" customHeight="1" x14ac:dyDescent="0.2">
      <c r="B402" s="153" t="s">
        <v>252</v>
      </c>
    </row>
    <row r="403" spans="2:9" ht="12" x14ac:dyDescent="0.2">
      <c r="B403" s="154" t="s">
        <v>336</v>
      </c>
      <c r="C403" s="139">
        <v>8236</v>
      </c>
      <c r="D403" s="188" t="s">
        <v>385</v>
      </c>
      <c r="E403" s="157" t="s">
        <v>245</v>
      </c>
      <c r="F403" s="149">
        <v>2</v>
      </c>
      <c r="G403" s="158">
        <v>180</v>
      </c>
      <c r="H403" s="159"/>
      <c r="I403" s="160">
        <f t="shared" ref="I403" si="58">G403*H403</f>
        <v>0</v>
      </c>
    </row>
    <row r="404" spans="2:9" ht="12" x14ac:dyDescent="0.2">
      <c r="B404" s="154" t="s">
        <v>337</v>
      </c>
      <c r="C404" s="139">
        <v>2501</v>
      </c>
      <c r="D404" s="188" t="s">
        <v>385</v>
      </c>
      <c r="E404" s="157" t="s">
        <v>245</v>
      </c>
      <c r="F404" s="149">
        <v>2</v>
      </c>
      <c r="G404" s="158">
        <v>180</v>
      </c>
      <c r="H404" s="159"/>
      <c r="I404" s="160">
        <f t="shared" ref="I404" si="59">G404*H404</f>
        <v>0</v>
      </c>
    </row>
    <row r="405" spans="2:9" ht="33.75" customHeight="1" x14ac:dyDescent="0.2">
      <c r="B405" s="153" t="s">
        <v>253</v>
      </c>
    </row>
    <row r="406" spans="2:9" ht="12" x14ac:dyDescent="0.2">
      <c r="B406" s="161" t="s">
        <v>140</v>
      </c>
      <c r="C406" s="163">
        <v>4209</v>
      </c>
      <c r="D406" s="192" t="s">
        <v>388</v>
      </c>
      <c r="E406" s="193" t="s">
        <v>331</v>
      </c>
      <c r="F406" s="194">
        <v>3</v>
      </c>
      <c r="G406" s="162">
        <v>150</v>
      </c>
      <c r="H406" s="43"/>
      <c r="I406" s="160">
        <f>G406*H406</f>
        <v>0</v>
      </c>
    </row>
    <row r="407" spans="2:9" ht="12" x14ac:dyDescent="0.2">
      <c r="B407" s="161" t="s">
        <v>340</v>
      </c>
      <c r="C407" s="180">
        <v>8399</v>
      </c>
      <c r="D407" s="192" t="s">
        <v>385</v>
      </c>
      <c r="E407" s="193" t="s">
        <v>331</v>
      </c>
      <c r="F407" s="194">
        <v>2</v>
      </c>
      <c r="G407" s="162">
        <v>180</v>
      </c>
      <c r="H407" s="43"/>
      <c r="I407" s="181">
        <f t="shared" ref="I407:I414" si="60">G407*H407</f>
        <v>0</v>
      </c>
    </row>
    <row r="408" spans="2:9" ht="12" x14ac:dyDescent="0.2">
      <c r="B408" s="197" t="s">
        <v>401</v>
      </c>
      <c r="C408" s="198"/>
      <c r="D408" s="199" t="s">
        <v>386</v>
      </c>
      <c r="E408" s="193" t="s">
        <v>339</v>
      </c>
      <c r="F408" s="196">
        <v>3</v>
      </c>
      <c r="G408" s="200">
        <v>340</v>
      </c>
      <c r="H408" s="201"/>
      <c r="I408" s="181">
        <f t="shared" si="60"/>
        <v>0</v>
      </c>
    </row>
    <row r="409" spans="2:9" ht="12" x14ac:dyDescent="0.2">
      <c r="B409" s="161" t="s">
        <v>389</v>
      </c>
      <c r="C409" s="163">
        <v>8180</v>
      </c>
      <c r="D409" s="192" t="s">
        <v>385</v>
      </c>
      <c r="E409" s="193" t="s">
        <v>339</v>
      </c>
      <c r="F409" s="194">
        <v>3</v>
      </c>
      <c r="G409" s="162">
        <v>180</v>
      </c>
      <c r="H409" s="43"/>
      <c r="I409" s="160">
        <f t="shared" si="60"/>
        <v>0</v>
      </c>
    </row>
    <row r="410" spans="2:9" ht="24" x14ac:dyDescent="0.2">
      <c r="B410" s="161" t="s">
        <v>338</v>
      </c>
      <c r="C410" s="163" t="s">
        <v>370</v>
      </c>
      <c r="D410" s="192" t="s">
        <v>386</v>
      </c>
      <c r="E410" s="193" t="s">
        <v>331</v>
      </c>
      <c r="F410" s="194">
        <v>3</v>
      </c>
      <c r="G410" s="162">
        <v>400</v>
      </c>
      <c r="H410" s="43"/>
      <c r="I410" s="160">
        <f t="shared" ref="I410" si="61">G410*H410</f>
        <v>0</v>
      </c>
    </row>
    <row r="411" spans="2:9" ht="24" x14ac:dyDescent="0.2">
      <c r="B411" s="161" t="s">
        <v>254</v>
      </c>
      <c r="C411" s="163">
        <v>6534</v>
      </c>
      <c r="D411" s="192" t="s">
        <v>387</v>
      </c>
      <c r="E411" s="193" t="s">
        <v>339</v>
      </c>
      <c r="F411" s="194">
        <v>4</v>
      </c>
      <c r="G411" s="162">
        <v>800</v>
      </c>
      <c r="H411" s="43"/>
      <c r="I411" s="160">
        <f t="shared" si="60"/>
        <v>0</v>
      </c>
    </row>
    <row r="412" spans="2:9" ht="12" x14ac:dyDescent="0.2">
      <c r="B412" s="161" t="s">
        <v>390</v>
      </c>
      <c r="C412" s="163">
        <v>4835</v>
      </c>
      <c r="D412" s="192" t="s">
        <v>391</v>
      </c>
      <c r="E412" s="193" t="s">
        <v>331</v>
      </c>
      <c r="F412" s="194">
        <v>2</v>
      </c>
      <c r="G412" s="162">
        <v>150</v>
      </c>
      <c r="H412" s="43"/>
      <c r="I412" s="160">
        <f t="shared" si="60"/>
        <v>0</v>
      </c>
    </row>
    <row r="413" spans="2:9" ht="24" x14ac:dyDescent="0.2">
      <c r="B413" s="161" t="s">
        <v>392</v>
      </c>
      <c r="C413" s="163">
        <v>4194</v>
      </c>
      <c r="D413" s="192" t="s">
        <v>385</v>
      </c>
      <c r="E413" s="193" t="s">
        <v>339</v>
      </c>
      <c r="F413" s="194">
        <v>3</v>
      </c>
      <c r="G413" s="162">
        <v>180</v>
      </c>
      <c r="H413" s="43"/>
      <c r="I413" s="160">
        <f t="shared" si="60"/>
        <v>0</v>
      </c>
    </row>
    <row r="414" spans="2:9" ht="12" x14ac:dyDescent="0.2">
      <c r="B414" s="161" t="s">
        <v>255</v>
      </c>
      <c r="C414" s="163">
        <v>4807</v>
      </c>
      <c r="D414" s="192" t="s">
        <v>385</v>
      </c>
      <c r="E414" s="193" t="s">
        <v>331</v>
      </c>
      <c r="F414" s="194">
        <v>3</v>
      </c>
      <c r="G414" s="162">
        <v>180</v>
      </c>
      <c r="H414" s="43"/>
      <c r="I414" s="160">
        <f t="shared" si="60"/>
        <v>0</v>
      </c>
    </row>
    <row r="415" spans="2:9" ht="12" x14ac:dyDescent="0.2">
      <c r="B415" s="164"/>
      <c r="C415" s="165"/>
      <c r="D415" s="165"/>
      <c r="E415" s="40"/>
      <c r="F415" s="41"/>
      <c r="G415" s="42"/>
      <c r="H415" s="166" t="s">
        <v>14</v>
      </c>
      <c r="I415" s="167">
        <f>SUM(I353:I414)</f>
        <v>0</v>
      </c>
    </row>
  </sheetData>
  <sortState ref="B347:B366">
    <sortCondition ref="B366"/>
  </sortState>
  <mergeCells count="17">
    <mergeCell ref="B1:I1"/>
    <mergeCell ref="H8:H9"/>
    <mergeCell ref="I8:I9"/>
    <mergeCell ref="B2:I2"/>
    <mergeCell ref="F6:I6"/>
    <mergeCell ref="G8:G9"/>
    <mergeCell ref="B8:B9"/>
    <mergeCell ref="C8:C9"/>
    <mergeCell ref="E8:E9"/>
    <mergeCell ref="F8:F9"/>
    <mergeCell ref="A3:I3"/>
    <mergeCell ref="A4:I4"/>
    <mergeCell ref="A5:I5"/>
    <mergeCell ref="D8:D9"/>
    <mergeCell ref="B329:I329"/>
    <mergeCell ref="B211:I211"/>
    <mergeCell ref="B10:I10"/>
  </mergeCells>
  <pageMargins left="0.62992125984251968" right="0.19685039370078741" top="0.31496062992125984" bottom="0.27559055118110237" header="0.23622047244094488" footer="0.3543307086614173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"/>
  <sheetViews>
    <sheetView showGridLines="0" workbookViewId="0"/>
  </sheetViews>
  <sheetFormatPr defaultRowHeight="11.25" x14ac:dyDescent="0.2"/>
  <cols>
    <col min="1" max="1" width="1.33203125" customWidth="1"/>
    <col min="2" max="2" width="75.1640625" customWidth="1"/>
    <col min="3" max="3" width="1.83203125" customWidth="1"/>
    <col min="4" max="4" width="6.5" customWidth="1"/>
    <col min="5" max="5" width="18.6640625" customWidth="1"/>
  </cols>
  <sheetData>
    <row r="1" spans="2:5" x14ac:dyDescent="0.2">
      <c r="B1" s="4" t="s">
        <v>1</v>
      </c>
      <c r="C1" s="5"/>
      <c r="D1" s="10"/>
      <c r="E1" s="10"/>
    </row>
    <row r="2" spans="2:5" x14ac:dyDescent="0.2">
      <c r="B2" s="4" t="s">
        <v>2</v>
      </c>
      <c r="C2" s="5"/>
      <c r="D2" s="10"/>
      <c r="E2" s="10"/>
    </row>
    <row r="3" spans="2:5" x14ac:dyDescent="0.2">
      <c r="B3" s="6"/>
      <c r="C3" s="6"/>
      <c r="D3" s="11"/>
      <c r="E3" s="11"/>
    </row>
    <row r="4" spans="2:5" ht="33.75" x14ac:dyDescent="0.2">
      <c r="B4" s="7" t="s">
        <v>3</v>
      </c>
      <c r="C4" s="6"/>
      <c r="D4" s="11"/>
      <c r="E4" s="11"/>
    </row>
    <row r="5" spans="2:5" x14ac:dyDescent="0.2">
      <c r="B5" s="6"/>
      <c r="C5" s="6"/>
      <c r="D5" s="11"/>
      <c r="E5" s="11"/>
    </row>
    <row r="6" spans="2:5" ht="22.5" x14ac:dyDescent="0.2">
      <c r="B6" s="4" t="s">
        <v>4</v>
      </c>
      <c r="C6" s="5"/>
      <c r="D6" s="10"/>
      <c r="E6" s="12" t="s">
        <v>5</v>
      </c>
    </row>
    <row r="7" spans="2:5" ht="12" thickBot="1" x14ac:dyDescent="0.25">
      <c r="B7" s="6"/>
      <c r="C7" s="6"/>
      <c r="D7" s="11"/>
      <c r="E7" s="11"/>
    </row>
    <row r="8" spans="2:5" ht="34.5" thickBot="1" x14ac:dyDescent="0.25">
      <c r="B8" s="8" t="s">
        <v>6</v>
      </c>
      <c r="C8" s="9"/>
      <c r="D8" s="13"/>
      <c r="E8" s="14">
        <v>3</v>
      </c>
    </row>
    <row r="9" spans="2:5" x14ac:dyDescent="0.2">
      <c r="B9" s="6"/>
      <c r="C9" s="6"/>
      <c r="D9" s="11"/>
      <c r="E9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TDSheet</vt:lpstr>
      <vt:lpstr>Отчет о совместимости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Владислав Родионов</cp:lastModifiedBy>
  <cp:revision>1</cp:revision>
  <cp:lastPrinted>2020-07-01T06:26:31Z</cp:lastPrinted>
  <dcterms:created xsi:type="dcterms:W3CDTF">2012-01-17T09:56:42Z</dcterms:created>
  <dcterms:modified xsi:type="dcterms:W3CDTF">2020-07-21T08:05:55Z</dcterms:modified>
</cp:coreProperties>
</file>